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liceh\Documents\"/>
    </mc:Choice>
  </mc:AlternateContent>
  <bookViews>
    <workbookView xWindow="0" yWindow="0" windowWidth="15285" windowHeight="7275"/>
  </bookViews>
  <sheets>
    <sheet name="Sheet1" sheetId="1" r:id="rId1"/>
  </sheets>
  <definedNames>
    <definedName name="_xlnm._FilterDatabase" localSheetId="0" hidden="1">Sheet1!$A$2:$L$97</definedName>
    <definedName name="_xlnm.Print_Area" localSheetId="0">Sheet1!$A$1:$L$104</definedName>
    <definedName name="_xlnm.Print_Titles" localSheetId="0">Sheet1!$2:$2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7" i="1" l="1"/>
  <c r="D57" i="1"/>
  <c r="D46" i="1"/>
  <c r="E46" i="1"/>
  <c r="E31" i="1"/>
  <c r="D31" i="1"/>
  <c r="D90" i="1"/>
  <c r="E90" i="1"/>
  <c r="D91" i="1"/>
  <c r="E91" i="1"/>
  <c r="D92" i="1"/>
  <c r="E92" i="1"/>
  <c r="D96" i="1"/>
  <c r="E96" i="1"/>
  <c r="D97" i="1"/>
  <c r="E97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79" i="1"/>
  <c r="D79" i="1"/>
  <c r="E78" i="1"/>
  <c r="D78" i="1"/>
  <c r="E77" i="1"/>
  <c r="D77" i="1"/>
  <c r="E76" i="1"/>
  <c r="D76" i="1"/>
  <c r="E81" i="1"/>
  <c r="D81" i="1"/>
  <c r="E80" i="1"/>
  <c r="D80" i="1"/>
  <c r="E75" i="1"/>
  <c r="D75" i="1"/>
  <c r="E74" i="1"/>
  <c r="D74" i="1"/>
  <c r="E73" i="1"/>
  <c r="D73" i="1"/>
  <c r="E72" i="1"/>
  <c r="D72" i="1"/>
  <c r="E95" i="1"/>
  <c r="D95" i="1"/>
  <c r="E94" i="1"/>
  <c r="D94" i="1"/>
  <c r="E93" i="1"/>
  <c r="D93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4" i="1"/>
  <c r="D44" i="1"/>
  <c r="E45" i="1"/>
  <c r="D45" i="1"/>
  <c r="E43" i="1"/>
  <c r="D43" i="1"/>
  <c r="E39" i="1"/>
  <c r="D39" i="1"/>
  <c r="E38" i="1"/>
  <c r="D38" i="1"/>
  <c r="E42" i="1"/>
  <c r="D42" i="1"/>
  <c r="E41" i="1"/>
  <c r="D41" i="1"/>
  <c r="E40" i="1"/>
  <c r="D40" i="1"/>
  <c r="E37" i="1"/>
  <c r="D37" i="1"/>
  <c r="E34" i="1"/>
  <c r="D34" i="1"/>
  <c r="E33" i="1"/>
  <c r="D33" i="1"/>
  <c r="E32" i="1"/>
  <c r="D32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3" i="1"/>
  <c r="D13" i="1"/>
  <c r="E12" i="1"/>
  <c r="D12" i="1"/>
  <c r="E11" i="1"/>
  <c r="D11" i="1"/>
  <c r="E10" i="1"/>
  <c r="D10" i="1"/>
  <c r="E5" i="1"/>
  <c r="D5" i="1"/>
  <c r="E4" i="1"/>
  <c r="D4" i="1"/>
  <c r="E14" i="1"/>
  <c r="D14" i="1"/>
  <c r="E3" i="1"/>
  <c r="D3" i="1"/>
</calcChain>
</file>

<file path=xl/sharedStrings.xml><?xml version="1.0" encoding="utf-8"?>
<sst xmlns="http://schemas.openxmlformats.org/spreadsheetml/2006/main" count="404" uniqueCount="185">
  <si>
    <r>
      <t xml:space="preserve">Open Date </t>
    </r>
    <r>
      <rPr>
        <b/>
        <sz val="14"/>
        <rFont val="Arial"/>
        <family val="2"/>
      </rPr>
      <t>(EffDt)</t>
    </r>
  </si>
  <si>
    <r>
      <t>Close Date</t>
    </r>
    <r>
      <rPr>
        <b/>
        <sz val="14"/>
        <rFont val="Arial"/>
        <family val="2"/>
      </rPr>
      <t xml:space="preserve"> (EndDt)</t>
    </r>
  </si>
  <si>
    <r>
      <t>Final Data Date</t>
    </r>
    <r>
      <rPr>
        <b/>
        <sz val="14"/>
        <rFont val="Arial"/>
        <family val="2"/>
      </rPr>
      <t xml:space="preserve"> (DlnqntDt)</t>
    </r>
  </si>
  <si>
    <t>Change Notes</t>
  </si>
  <si>
    <t>Lead Office</t>
  </si>
  <si>
    <t>Data Owner</t>
  </si>
  <si>
    <t>· No Changes</t>
  </si>
  <si>
    <t xml:space="preserve">OFA       </t>
  </si>
  <si>
    <t>Trish Lutgen</t>
  </si>
  <si>
    <t>Tanya Frisendahl</t>
  </si>
  <si>
    <t>Ilene Spencer</t>
  </si>
  <si>
    <t>SSID (Secure Student ID) System</t>
  </si>
  <si>
    <t>ODE Helpdesk</t>
  </si>
  <si>
    <t>Student Centered Staging System</t>
  </si>
  <si>
    <t>Cindy Barrick</t>
  </si>
  <si>
    <t>Russ Sweet</t>
  </si>
  <si>
    <t>USID (Unique Staff ID) System</t>
  </si>
  <si>
    <t>Dona Bolt</t>
  </si>
  <si>
    <t>Kim Miller</t>
  </si>
  <si>
    <t>Leslie Currin</t>
  </si>
  <si>
    <t>Holly Reed Schindler</t>
  </si>
  <si>
    <t>EI-ECSE Monthly Child Count (Spreadsheet)</t>
  </si>
  <si>
    <t>Long Term Care and Treatment (LTCT) Monthly Student Count (Spreadsheet)</t>
  </si>
  <si>
    <t>Cherisse Loop</t>
  </si>
  <si>
    <r>
      <t>Eligible Use Date</t>
    </r>
    <r>
      <rPr>
        <b/>
        <sz val="14"/>
        <rFont val="Arial"/>
        <family val="2"/>
      </rPr>
      <t xml:space="preserve"> (EligUseDt)</t>
    </r>
  </si>
  <si>
    <t>Brad Lenhardt</t>
  </si>
  <si>
    <t>Isabella Jacoby</t>
  </si>
  <si>
    <t>Audit Review System</t>
  </si>
  <si>
    <t>Michael Elliott</t>
  </si>
  <si>
    <t>SLDS - REDS System</t>
  </si>
  <si>
    <t>Collection/Review Description</t>
  </si>
  <si>
    <t>Document Key</t>
  </si>
  <si>
    <t>Light gray shading</t>
  </si>
  <si>
    <t>Green text</t>
  </si>
  <si>
    <t>Yellow shading</t>
  </si>
  <si>
    <t>Bold text</t>
  </si>
  <si>
    <t>Collection Review window</t>
  </si>
  <si>
    <t>Change note is not final</t>
  </si>
  <si>
    <t>Sally Simich</t>
  </si>
  <si>
    <t>Jackie McKim</t>
  </si>
  <si>
    <t>Changes to document since last DCC viewing</t>
  </si>
  <si>
    <t>Accountability Warehouse Extract</t>
  </si>
  <si>
    <t>Important changes</t>
  </si>
  <si>
    <t>Application, not a data collection</t>
  </si>
  <si>
    <t>Peach shading</t>
  </si>
  <si>
    <t>Andrea Morgan</t>
  </si>
  <si>
    <t>Mari Johnson</t>
  </si>
  <si>
    <t>OIT</t>
  </si>
  <si>
    <t>Estimate of Membership and Revenues 15-16</t>
  </si>
  <si>
    <t>Budget Documents 15-16 (Paper)</t>
  </si>
  <si>
    <t>IDEA Annual Application for Federal Funds 15-16 (Paper)</t>
  </si>
  <si>
    <t>Budget Expenditures 15-16</t>
  </si>
  <si>
    <t>Budget Revenues 15-16</t>
  </si>
  <si>
    <t>Sarah Drinkwater</t>
  </si>
  <si>
    <t>Andrew Holbrook</t>
  </si>
  <si>
    <t>Kate Pattison</t>
  </si>
  <si>
    <t xml:space="preserve">ISAA2 </t>
  </si>
  <si>
    <t>ISAA2</t>
  </si>
  <si>
    <t>ISAA1</t>
  </si>
  <si>
    <t>OLSS</t>
  </si>
  <si>
    <t>OLEE</t>
  </si>
  <si>
    <t>Bill T Hansell</t>
  </si>
  <si>
    <t>Patrick Kelly</t>
  </si>
  <si>
    <t>Leah Thorp</t>
  </si>
  <si>
    <t>Bob Salazar</t>
  </si>
  <si>
    <t>John Inglish</t>
  </si>
  <si>
    <t>Dawn Barberis</t>
  </si>
  <si>
    <t>TBD</t>
  </si>
  <si>
    <t>Total Bus. Days</t>
  </si>
  <si>
    <t>Total Days</t>
  </si>
  <si>
    <t>DataCllctn</t>
  </si>
  <si>
    <t>Kindergarten Assessment: Approaches to Learning 15-16</t>
  </si>
  <si>
    <t>Kindergarten Assessment: Early Literacy 15-16</t>
  </si>
  <si>
    <t>Kindergarten Assessment: Early Mathematics 15-16</t>
  </si>
  <si>
    <t>OEIB Achievement Compact (SB1581) 15-16</t>
  </si>
  <si>
    <t>Private School Data 15-16 (Paper)</t>
  </si>
  <si>
    <t>Career and Technical Education (CTE) Program Update (Perkins) 15-16</t>
  </si>
  <si>
    <t>First Period Cumulative ADM 15-16 (7/1 - 10/1)</t>
  </si>
  <si>
    <t>IUID (Instructional Unit Identifier) System 15-16</t>
  </si>
  <si>
    <t>Winter Writing Performance Precode 15-16 (TIDE)</t>
  </si>
  <si>
    <t>Division 22 Standards for Public Elementary and Secondary Schools 15-16 (Paper)</t>
  </si>
  <si>
    <t>First Period Cumulative ADM 15-16 Review</t>
  </si>
  <si>
    <t>Kindergarten Assessment: Approaches to Learning 15-16 Review</t>
  </si>
  <si>
    <t>Kindergarten Assessment: Early Literacy 15-16 Review</t>
  </si>
  <si>
    <t>Kindergarten Assessment: Early Mathematics 15-16 Review</t>
  </si>
  <si>
    <t>Staff Assignment 15-16</t>
  </si>
  <si>
    <t>December Special Education Child Count (SECC) 15-16</t>
  </si>
  <si>
    <t>Facility Grant 15-16 (Paper)</t>
  </si>
  <si>
    <t>Second Period Cumulative ADM 15-16 (7/1 - 12/31)</t>
  </si>
  <si>
    <t>Staff Position 15-16</t>
  </si>
  <si>
    <t>Staff Assignment 15-16 Review</t>
  </si>
  <si>
    <t>Second Period Cumulative ADM 15-16 Review</t>
  </si>
  <si>
    <t>December Special Education Child Count (SECC) ECR 15-16</t>
  </si>
  <si>
    <t>IDEA Excess Cost Calculation 15-16</t>
  </si>
  <si>
    <t>Spring Writing Performance Precode 15-16 (TIDE)</t>
  </si>
  <si>
    <t>Charter School Surveys 15-16 (Public Surveys)</t>
  </si>
  <si>
    <t>Staff Position 15-16 Review</t>
  </si>
  <si>
    <t>Extended Mathematics 15-16</t>
  </si>
  <si>
    <t>Extended Reading 15-16</t>
  </si>
  <si>
    <t>Extended Science 15-16</t>
  </si>
  <si>
    <t>Extended Writing 15-16</t>
  </si>
  <si>
    <t>Alternative Education Programs 15-16</t>
  </si>
  <si>
    <t>Physical Education Facilities (HB3141) 15-16</t>
  </si>
  <si>
    <t>Physical Education Instructional Minutes (HB3141) 15-16</t>
  </si>
  <si>
    <t>Third Period Cumulative ADM 15-16 (7/1 - 5/1)</t>
  </si>
  <si>
    <t>Medically Fragile Services:  Nurses and Students (HB2693) 15-16</t>
  </si>
  <si>
    <t>Career and Technical Education (CTE) Course Enrollment (Perkins) 15-16</t>
  </si>
  <si>
    <t>Career and Technical Education (CTE) Student Data (Perkins) 15-16</t>
  </si>
  <si>
    <t>Discipline Incidents 15-16</t>
  </si>
  <si>
    <t>June Special Education Exit Collection 15-16</t>
  </si>
  <si>
    <t>Special Ed Child Find (Indicator 11) 15-16</t>
  </si>
  <si>
    <t>Class Roster 15-16</t>
  </si>
  <si>
    <t>Freshman On-Track 15-16</t>
  </si>
  <si>
    <t>Annual Cumulative ADM 15-16 (7/1 - 6/28)</t>
  </si>
  <si>
    <t>Third Period Cumulative ADM 15-16 Review</t>
  </si>
  <si>
    <t>Annual Vehicle Inspection and Maintenance Report 15-16 (Paper)</t>
  </si>
  <si>
    <t>Bus and Garage Depreciation Schedule 15-16 (Paper)</t>
  </si>
  <si>
    <t>Transportation Information 15-16 (Paper)</t>
  </si>
  <si>
    <t>Class Roster 15-16 Review</t>
  </si>
  <si>
    <t>Annual Cumulative ADM 15-16 Review</t>
  </si>
  <si>
    <t>Audit Documents 14-15 (Paper)</t>
  </si>
  <si>
    <t>Discipline Incidents 14-15 Review</t>
  </si>
  <si>
    <t>Oregon Pre-Kindergarten Models 14-15</t>
  </si>
  <si>
    <t>Oregon Pre-Kindergarten Student 14-15</t>
  </si>
  <si>
    <t>Special Ed Pre-Kindergarten Student 14-15</t>
  </si>
  <si>
    <t>Freshman On-Track 14-15 Review</t>
  </si>
  <si>
    <t>June Special Education Exit ECR 14-15</t>
  </si>
  <si>
    <t>Special Ed Child Find (Indicator 11) ECR 14-15</t>
  </si>
  <si>
    <t>Coordinated Early Intervening Services (CEIS) 14-15 (Paper)</t>
  </si>
  <si>
    <t>Principal and Teacher Evaluations 14-15</t>
  </si>
  <si>
    <t>School Improvement Grants 14-15 (Spreadsheet)</t>
  </si>
  <si>
    <t>Actual Expenditures 14-15</t>
  </si>
  <si>
    <t>Actual Revenues 14-15</t>
  </si>
  <si>
    <t>Operational Unit Survey 14-15</t>
  </si>
  <si>
    <t>Annual Cumulative ADM Exit Adjustment 14-15</t>
  </si>
  <si>
    <t>ESD Direct Support 14-15</t>
  </si>
  <si>
    <t>High Cost Disability (HCD) 14-15</t>
  </si>
  <si>
    <t>Post School Outcomes: One Year Follow-Up 14-15</t>
  </si>
  <si>
    <t>Amber Helvie</t>
  </si>
  <si>
    <t>Beth Blumenstein</t>
  </si>
  <si>
    <t>Jordan Hermens</t>
  </si>
  <si>
    <t xml:space="preserve"> #</t>
  </si>
  <si>
    <t>· Review Window Moved</t>
  </si>
  <si>
    <t>Post School Outcomes: Exit Interview Prep 15-16</t>
  </si>
  <si>
    <t>· New assessment will require updates to existing application and file formats</t>
  </si>
  <si>
    <t>ELD</t>
  </si>
  <si>
    <t>Wes Mouw</t>
  </si>
  <si>
    <t>· Collection window moved</t>
  </si>
  <si>
    <t>Erica Anderson</t>
  </si>
  <si>
    <t xml:space="preserve">· Removing this paper collection from the SoDD 
· ODE will work with the small number of schools directly </t>
  </si>
  <si>
    <t>· New Flag: SIFEFg</t>
  </si>
  <si>
    <t>School Facilities</t>
  </si>
  <si>
    <t>· New Collection</t>
  </si>
  <si>
    <t>Brian Reeder</t>
  </si>
  <si>
    <t xml:space="preserve">· Changes to First Period CumADM will apply to this collection
</t>
  </si>
  <si>
    <t>· Changes to First Period CumADM will apply to this collection</t>
  </si>
  <si>
    <t>ORDA</t>
  </si>
  <si>
    <t xml:space="preserve">· Add New Data Element: Checkbox for charter schools to indicate when not evaluating educators based on SB290 
· Add New Data Element: Checkbox for charter schools to indicate that educators are not district employees but are evaluated on a 4 level system 
· Update Audience
· Modify rule to allow teachers at an ESD to be submitted at the district and school level </t>
  </si>
  <si>
    <t>· Same changes as first window</t>
  </si>
  <si>
    <t>· Exit Interviews (one year follow-up) expanded to include  all students ages 14-21 who leave school on an IEP and exit codes 30, 31, 32, 34, 37, 39</t>
  </si>
  <si>
    <t xml:space="preserve">· New Fall Collection Window 
· New Field: WaiverEffecDate 
· New Flag: SIFEFg
· New LEP Record Type codes: 4P, 5M, and 5F
· New Program Model Type codes: (41) Newcomer ELD and (31) Newcomer Access to Core, (60) Monitored yr 1 and (61) Monitored yr 2, (70) Former EL
· End Date Program Model codes: (11) Dual Language Program and (40) Structured English Immersion 
· Require Section 504 flag
· Add validation: If Section 504 flag = Y then Sped flag must = N
· Update multiple business rules 
· See handout for detailed changes  </t>
  </si>
  <si>
    <t xml:space="preserve">· Expand AmerIndianTrbEnrlmntNbr from 4 digits to 10  
· Update list of BIA federally recognized tribes to include the first 337, Alaska Native, Other, and Non-tribal Member
</t>
  </si>
  <si>
    <t xml:space="preserve">· Add New Data Elements: Special Ed Flag (SpEdSettingFg), Distance Learning Flag (DstncLrnFg), Low Grade Code (LoGrdCd), High Grade Code (HiGrdCd) 
· Add Validation: Error if SpEdSettingFg does not match IUID record 
· Add Validation: Error if DstncLrnFg does not match IUID record 
· Remove RsnNotHQ codes 04 and 09 (Rural Flexibility) 
· Add/Update/Remove SCED codes to reflect SCED 2.0 changes </t>
  </si>
  <si>
    <t xml:space="preserve">· Add new field – LoGrdCd
· Add new field – HiGrdCd </t>
  </si>
  <si>
    <t xml:space="preserve">· Require ADM Tuition Type Code to be ‘P’ when ADM Program Type Code is 14 
· Alter Business Rule 2060 to also Error if ADMTuitionTypCd &lt;&gt; ‘P.’
· Clear the calculated end date code field when records are uploaded 
· Add a “Delete Record” button to the Review Audits screen 
· Alter the definition of the District Special Education Flag (DistSpEdProgFg) 
· Revise the field description to:
“Indicates that the student was enrolled in a district special education program during the school year and received general education classroom instruction for less than 40% of the time (Federal Placement Codes 32 – 41), including non-regular education settings.”
· Edits to allow Full-Day Kindergarten Reporting 
· Adjust minimum session days to account for longer maximum school days 
·  Alter Business Rules: Business rule 1354 (3rd period CumADM): Change minimum from 50 days to 40.  
Business rule 1306 (Annual ADM): Change the PK, KG, and AE minimum from 65 to 50.  Change the grades 1-12 minimum from 110 to 105.  </t>
  </si>
  <si>
    <t>· Expand collection to include eligible records</t>
  </si>
  <si>
    <t>· Add two Assessment Admin Codes: (D) Repeat Kindergartener and (E) Eligible Student Not Tested</t>
  </si>
  <si>
    <t>· Add Validation: Error if (43) Deaf/Blind is used in any combination with (20) Hearing or (40) Vision</t>
  </si>
  <si>
    <t>Collection/Application Schedule 2015-16 Final</t>
  </si>
  <si>
    <t>Chris Edison</t>
  </si>
  <si>
    <r>
      <t>· Add Fields to accommodate for industry certifications or licenses earned by students in grades 9-12
· Expand technical skills assessment fields to allow room to report up to 5 TSAs</t>
    </r>
    <r>
      <rPr>
        <sz val="9"/>
        <rFont val="Arial"/>
        <family val="2"/>
      </rPr>
      <t xml:space="preserve">
</t>
    </r>
  </si>
  <si>
    <r>
      <t>· Create new field – LoGrdCd.  Copy logic and metadata from the field of the same name in Staff Position (2 characters, zero-padded, optional).  Field is editable in record maintenance.  
· Create new field – HiGrdCd.  Copy logic and metadata from the field of the same name in Staff Position.  Field is editable in record maintenance.  
· New Rule: Error if CrsCd = 73039 (Prior-to-Secondary Education) and any of the following:
 LoGrdCd = ‘00’
 HiGrdCd = ‘00’
 LoGrdCd &gt;= HiGrdCd (using sort order; see Staff Position rule 322) 
 LoGrdCd in (‘09’,’10’,’11’,’12’,’PS’)
· New Rule: Error if CrsCd = 73029 and 
 LoGrdCd not in (‘00’,‘PK’) OR HiGrdCd not in (‘00’,‘PK’)
· New Rule: Error if CrsCd = 73030 and
 LoGrdCd not in (‘00’,‘KG’) OR HiGrdCd not in (‘00’,‘ KG’)
· New Rule: Error if CrsCd = 73031 and
 LoGrdCd not in (‘00’,‘01’) OR HiGrdCd not in (‘00’,‘ 01’)
· Repeat the 3 rules above for codes 73032 (grade 02), 73033 (grade 03),…,73038 (grade 08) 
· Scheduled Instructional Minutes: Change from required to optional</t>
    </r>
    <r>
      <rPr>
        <b/>
        <sz val="9"/>
        <rFont val="Arial"/>
        <family val="2"/>
      </rPr>
      <t xml:space="preserve">
· Course Begin Date: No longer a key field, will be editable</t>
    </r>
  </si>
  <si>
    <t>Physical Restraint and Seclusion 15-16</t>
  </si>
  <si>
    <t>ESEA CDPR Title IA: Students and Programs 15-16</t>
  </si>
  <si>
    <t>ESEA CDPR Title ID: Academic Outcomes 15-16</t>
  </si>
  <si>
    <t>ESEA CDPR Title ID: Programs and Facilities 15-16</t>
  </si>
  <si>
    <t>ESEA Title X: Homeless 15-16</t>
  </si>
  <si>
    <t>ESEA Title ID: October Caseload 15-16</t>
  </si>
  <si>
    <t>Extended ELA 15-16</t>
  </si>
  <si>
    <t>· Combined with Writing in Extended ELA 15-16</t>
  </si>
  <si>
    <t>· Combined with Reading  in Extended ELA 15-16</t>
  </si>
  <si>
    <t>ESEA Title III: Limited English Proficiency 15-16</t>
  </si>
  <si>
    <t>ESEA Title III: Recent Arrivers 15-16</t>
  </si>
  <si>
    <t>ESEA Title III: LEP 15-16 Review</t>
  </si>
  <si>
    <t xml:space="preserve">· June 30, 2015 Sunset for Achievement Compacts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</si>
</sst>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yy;@"/>
    <numFmt numFmtId="165" formatCode="ddd\ m/d/yyyy"/>
  </numFmts>
  <fonts count="16" x14ac:knownFonts="1">
    <font>
      <sz val="11"/>
      <color theme="1"/>
      <name val="Calibri"/>
      <family val="2"/>
      <scheme val="minor"/>
    </font>
    <font>
      <b/>
      <i/>
      <sz val="3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sz val="10"/>
      <color rgb="FF00B050"/>
      <name val="Arial"/>
      <family val="2"/>
    </font>
    <font>
      <strike/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9"/>
      <color rgb="FF008000"/>
      <name val="Arial"/>
      <family val="2"/>
    </font>
    <font>
      <strike/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Fill="1"/>
    <xf numFmtId="14" fontId="4" fillId="2" borderId="1" xfId="0" applyNumberFormat="1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center" wrapText="1"/>
    </xf>
    <xf numFmtId="0" fontId="4" fillId="2" borderId="2" xfId="0" applyNumberFormat="1" applyFont="1" applyFill="1" applyBorder="1" applyAlignment="1">
      <alignment horizontal="center" textRotation="45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64" fontId="3" fillId="0" borderId="0" xfId="0" applyNumberFormat="1" applyFont="1" applyFill="1"/>
    <xf numFmtId="14" fontId="3" fillId="0" borderId="0" xfId="0" applyNumberFormat="1" applyFont="1" applyFill="1"/>
    <xf numFmtId="164" fontId="4" fillId="2" borderId="2" xfId="0" applyNumberFormat="1" applyFont="1" applyFill="1" applyBorder="1" applyAlignment="1">
      <alignment horizontal="center" wrapText="1"/>
    </xf>
    <xf numFmtId="0" fontId="2" fillId="4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165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top" wrapText="1"/>
    </xf>
    <xf numFmtId="1" fontId="4" fillId="2" borderId="2" xfId="0" applyNumberFormat="1" applyFont="1" applyFill="1" applyBorder="1" applyAlignment="1">
      <alignment horizontal="center" wrapText="1"/>
    </xf>
    <xf numFmtId="2" fontId="4" fillId="2" borderId="2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14" fontId="2" fillId="0" borderId="4" xfId="0" applyNumberFormat="1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left" vertical="center"/>
    </xf>
    <xf numFmtId="0" fontId="9" fillId="0" borderId="0" xfId="0" applyFont="1" applyFill="1"/>
    <xf numFmtId="0" fontId="10" fillId="0" borderId="4" xfId="0" applyFont="1" applyFill="1" applyBorder="1" applyAlignment="1">
      <alignment vertical="center"/>
    </xf>
    <xf numFmtId="165" fontId="10" fillId="0" borderId="4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 wrapText="1"/>
    </xf>
    <xf numFmtId="165" fontId="10" fillId="0" borderId="5" xfId="0" applyNumberFormat="1" applyFont="1" applyFill="1" applyBorder="1" applyAlignment="1">
      <alignment horizontal="center" vertical="center"/>
    </xf>
    <xf numFmtId="0" fontId="2" fillId="6" borderId="4" xfId="0" applyFont="1" applyFill="1" applyBorder="1" applyAlignment="1">
      <alignment vertical="center"/>
    </xf>
    <xf numFmtId="165" fontId="2" fillId="6" borderId="4" xfId="0" applyNumberFormat="1" applyFont="1" applyFill="1" applyBorder="1" applyAlignment="1">
      <alignment horizontal="center" vertical="center"/>
    </xf>
    <xf numFmtId="1" fontId="2" fillId="6" borderId="4" xfId="0" applyNumberFormat="1" applyFont="1" applyFill="1" applyBorder="1" applyAlignment="1">
      <alignment horizontal="center" vertical="center"/>
    </xf>
    <xf numFmtId="0" fontId="2" fillId="6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top" wrapText="1"/>
    </xf>
    <xf numFmtId="14" fontId="3" fillId="6" borderId="0" xfId="0" applyNumberFormat="1" applyFont="1" applyFill="1"/>
    <xf numFmtId="0" fontId="2" fillId="6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vertical="center"/>
    </xf>
    <xf numFmtId="165" fontId="2" fillId="7" borderId="4" xfId="0" applyNumberFormat="1" applyFont="1" applyFill="1" applyBorder="1" applyAlignment="1">
      <alignment horizontal="center" vertical="center"/>
    </xf>
    <xf numFmtId="1" fontId="2" fillId="7" borderId="4" xfId="0" applyNumberFormat="1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vertical="top" wrapText="1"/>
    </xf>
    <xf numFmtId="165" fontId="2" fillId="7" borderId="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vertical="center"/>
    </xf>
    <xf numFmtId="0" fontId="2" fillId="6" borderId="5" xfId="0" applyFont="1" applyFill="1" applyBorder="1" applyAlignment="1">
      <alignment vertical="center" wrapText="1"/>
    </xf>
    <xf numFmtId="0" fontId="2" fillId="6" borderId="5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/>
    <xf numFmtId="164" fontId="3" fillId="0" borderId="0" xfId="0" applyNumberFormat="1" applyFont="1" applyFill="1" applyBorder="1"/>
    <xf numFmtId="14" fontId="3" fillId="0" borderId="0" xfId="0" applyNumberFormat="1" applyFont="1" applyFill="1" applyBorder="1"/>
    <xf numFmtId="165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1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3" fillId="7" borderId="4" xfId="0" applyNumberFormat="1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7" borderId="5" xfId="0" applyFont="1" applyFill="1" applyBorder="1" applyAlignment="1">
      <alignment vertical="center" wrapText="1"/>
    </xf>
    <xf numFmtId="0" fontId="6" fillId="7" borderId="0" xfId="0" applyFont="1" applyFill="1" applyBorder="1" applyAlignment="1">
      <alignment vertical="top" wrapText="1"/>
    </xf>
    <xf numFmtId="1" fontId="2" fillId="3" borderId="7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4" fillId="0" borderId="4" xfId="0" applyFont="1" applyFill="1" applyBorder="1" applyAlignment="1">
      <alignment vertical="top" wrapText="1"/>
    </xf>
    <xf numFmtId="0" fontId="15" fillId="3" borderId="4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/>
  </cellXfs>
  <cellStyles count="19"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  <cellStyle name="Normal 2" xfId="1"/>
    <cellStyle name="Normal 2 2" xfId="2"/>
    <cellStyle name="Normal 3" xfId="3"/>
    <cellStyle name="Normal 4" xfId="4"/>
    <cellStyle name="Normal 6" xfId="5"/>
    <cellStyle name="Normal 7" xfId="6"/>
  </cellStyles>
  <dxfs count="2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4"/>
  <sheetViews>
    <sheetView tabSelected="1" topLeftCell="B10" zoomScale="75" zoomScaleNormal="75" zoomScaleSheetLayoutView="85" workbookViewId="0">
      <selection activeCell="J21" sqref="J21"/>
    </sheetView>
  </sheetViews>
  <sheetFormatPr defaultColWidth="8.85546875" defaultRowHeight="12.75" x14ac:dyDescent="0.2"/>
  <cols>
    <col min="1" max="1" width="10.42578125" style="1" customWidth="1"/>
    <col min="2" max="2" width="20" style="7" customWidth="1"/>
    <col min="3" max="3" width="21.28515625" style="7" customWidth="1"/>
    <col min="4" max="4" width="10.42578125" style="7" hidden="1" customWidth="1"/>
    <col min="5" max="5" width="9.85546875" style="7" hidden="1" customWidth="1"/>
    <col min="6" max="6" width="21.28515625" style="7" customWidth="1"/>
    <col min="7" max="7" width="21.42578125" style="8" customWidth="1"/>
    <col min="8" max="8" width="7.140625" style="8" hidden="1" customWidth="1"/>
    <col min="9" max="9" width="56.140625" style="1" customWidth="1"/>
    <col min="10" max="10" width="41" style="1" customWidth="1"/>
    <col min="11" max="11" width="7.42578125" style="1" customWidth="1"/>
    <col min="12" max="12" width="24" style="1" customWidth="1"/>
    <col min="13" max="16384" width="8.85546875" style="1"/>
  </cols>
  <sheetData>
    <row r="1" spans="1:12" ht="44.25" x14ac:dyDescent="0.25">
      <c r="A1" s="76" t="s">
        <v>168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79.5" thickBot="1" x14ac:dyDescent="0.35">
      <c r="A2" s="2" t="s">
        <v>141</v>
      </c>
      <c r="B2" s="9" t="s">
        <v>0</v>
      </c>
      <c r="C2" s="9" t="s">
        <v>1</v>
      </c>
      <c r="D2" s="19" t="s">
        <v>68</v>
      </c>
      <c r="E2" s="20" t="s">
        <v>69</v>
      </c>
      <c r="F2" s="9" t="s">
        <v>24</v>
      </c>
      <c r="G2" s="3" t="s">
        <v>2</v>
      </c>
      <c r="H2" s="4" t="s">
        <v>70</v>
      </c>
      <c r="I2" s="5" t="s">
        <v>30</v>
      </c>
      <c r="J2" s="5" t="s">
        <v>3</v>
      </c>
      <c r="K2" s="4" t="s">
        <v>4</v>
      </c>
      <c r="L2" s="6" t="s">
        <v>5</v>
      </c>
    </row>
    <row r="3" spans="1:12" ht="15" x14ac:dyDescent="0.2">
      <c r="A3" s="15">
        <v>1</v>
      </c>
      <c r="B3" s="16">
        <v>42187</v>
      </c>
      <c r="C3" s="16">
        <v>42370</v>
      </c>
      <c r="D3" s="21">
        <f>NETWORKDAYS(B3,C3)</f>
        <v>132</v>
      </c>
      <c r="E3" s="21">
        <f>IF(LEN(C3)=0,0,(DATEDIF(B3,C3,"d")))</f>
        <v>183</v>
      </c>
      <c r="F3" s="16">
        <v>42461</v>
      </c>
      <c r="G3" s="16">
        <v>43922</v>
      </c>
      <c r="H3" s="22">
        <v>117</v>
      </c>
      <c r="I3" s="17" t="s">
        <v>120</v>
      </c>
      <c r="J3" s="18" t="s">
        <v>6</v>
      </c>
      <c r="K3" s="15" t="s">
        <v>7</v>
      </c>
      <c r="L3" s="15" t="s">
        <v>46</v>
      </c>
    </row>
    <row r="4" spans="1:12" ht="30" customHeight="1" x14ac:dyDescent="0.2">
      <c r="A4" s="15">
        <v>2</v>
      </c>
      <c r="B4" s="16">
        <v>42194</v>
      </c>
      <c r="C4" s="16">
        <v>42272</v>
      </c>
      <c r="D4" s="21">
        <f>NETWORKDAYS(B4,C4)</f>
        <v>57</v>
      </c>
      <c r="E4" s="21">
        <f>IF(LEN(C4)=0,0,(DATEDIF(B4,C4,"d")))</f>
        <v>78</v>
      </c>
      <c r="F4" s="16">
        <v>42300</v>
      </c>
      <c r="G4" s="16">
        <v>42300</v>
      </c>
      <c r="H4" s="22">
        <v>158</v>
      </c>
      <c r="I4" s="17" t="s">
        <v>122</v>
      </c>
      <c r="J4" s="18" t="s">
        <v>6</v>
      </c>
      <c r="K4" s="15" t="s">
        <v>145</v>
      </c>
      <c r="L4" s="15" t="s">
        <v>66</v>
      </c>
    </row>
    <row r="5" spans="1:12" ht="15" x14ac:dyDescent="0.2">
      <c r="A5" s="15">
        <v>3</v>
      </c>
      <c r="B5" s="16">
        <v>42194</v>
      </c>
      <c r="C5" s="16">
        <v>42272</v>
      </c>
      <c r="D5" s="21">
        <f>NETWORKDAYS(B5,C5)</f>
        <v>57</v>
      </c>
      <c r="E5" s="21">
        <f>IF(LEN(C5)=0,0,(DATEDIF(B5,C5,"d")))</f>
        <v>78</v>
      </c>
      <c r="F5" s="16">
        <v>42300</v>
      </c>
      <c r="G5" s="16">
        <v>42300</v>
      </c>
      <c r="H5" s="22">
        <v>155</v>
      </c>
      <c r="I5" s="17" t="s">
        <v>123</v>
      </c>
      <c r="J5" s="18" t="s">
        <v>6</v>
      </c>
      <c r="K5" s="15" t="s">
        <v>145</v>
      </c>
      <c r="L5" s="15" t="s">
        <v>66</v>
      </c>
    </row>
    <row r="6" spans="1:12" ht="72" x14ac:dyDescent="0.2">
      <c r="A6" s="15">
        <v>4</v>
      </c>
      <c r="B6" s="16">
        <v>42222</v>
      </c>
      <c r="C6" s="16"/>
      <c r="D6" s="24"/>
      <c r="E6" s="21"/>
      <c r="F6" s="16"/>
      <c r="G6" s="16"/>
      <c r="H6" s="25">
        <v>128</v>
      </c>
      <c r="I6" s="26" t="s">
        <v>11</v>
      </c>
      <c r="J6" s="18" t="s">
        <v>161</v>
      </c>
      <c r="K6" s="27" t="s">
        <v>47</v>
      </c>
      <c r="L6" s="27" t="s">
        <v>12</v>
      </c>
    </row>
    <row r="7" spans="1:12" ht="15" x14ac:dyDescent="0.2">
      <c r="A7" s="15">
        <v>5</v>
      </c>
      <c r="B7" s="16">
        <v>42222</v>
      </c>
      <c r="C7" s="16"/>
      <c r="D7" s="21"/>
      <c r="E7" s="21"/>
      <c r="F7" s="16"/>
      <c r="G7" s="16"/>
      <c r="H7" s="22">
        <v>169</v>
      </c>
      <c r="I7" s="26" t="s">
        <v>16</v>
      </c>
      <c r="J7" s="18" t="s">
        <v>6</v>
      </c>
      <c r="K7" s="27" t="s">
        <v>47</v>
      </c>
      <c r="L7" s="15" t="s">
        <v>12</v>
      </c>
    </row>
    <row r="8" spans="1:12" ht="30.75" customHeight="1" x14ac:dyDescent="0.2">
      <c r="A8" s="15">
        <v>6</v>
      </c>
      <c r="B8" s="39">
        <v>42222</v>
      </c>
      <c r="C8" s="39"/>
      <c r="D8" s="40"/>
      <c r="E8" s="40"/>
      <c r="F8" s="39"/>
      <c r="G8" s="39"/>
      <c r="H8" s="41"/>
      <c r="I8" s="54" t="s">
        <v>29</v>
      </c>
      <c r="J8" s="43" t="s">
        <v>6</v>
      </c>
      <c r="K8" s="55" t="s">
        <v>47</v>
      </c>
      <c r="L8" s="38" t="s">
        <v>169</v>
      </c>
    </row>
    <row r="9" spans="1:12" ht="30.75" customHeight="1" x14ac:dyDescent="0.2">
      <c r="A9" s="15">
        <v>7</v>
      </c>
      <c r="B9" s="39">
        <v>42222</v>
      </c>
      <c r="C9" s="39"/>
      <c r="D9" s="40"/>
      <c r="E9" s="40"/>
      <c r="F9" s="39"/>
      <c r="G9" s="39"/>
      <c r="H9" s="41"/>
      <c r="I9" s="54" t="s">
        <v>27</v>
      </c>
      <c r="J9" s="43" t="s">
        <v>6</v>
      </c>
      <c r="K9" s="55" t="s">
        <v>47</v>
      </c>
      <c r="L9" s="38" t="s">
        <v>12</v>
      </c>
    </row>
    <row r="10" spans="1:12" ht="30.75" customHeight="1" x14ac:dyDescent="0.2">
      <c r="A10" s="15">
        <v>8</v>
      </c>
      <c r="B10" s="16">
        <v>42229</v>
      </c>
      <c r="C10" s="16">
        <v>42272</v>
      </c>
      <c r="D10" s="21">
        <f t="shared" ref="D10:D34" si="0">NETWORKDAYS(B10,C10)</f>
        <v>32</v>
      </c>
      <c r="E10" s="21">
        <f t="shared" ref="E10:E34" si="1">IF(LEN(C10)=0,0,(DATEDIF(B10,C10,"d")))</f>
        <v>43</v>
      </c>
      <c r="F10" s="16">
        <v>42300</v>
      </c>
      <c r="G10" s="16">
        <v>42300</v>
      </c>
      <c r="H10" s="22">
        <v>157</v>
      </c>
      <c r="I10" s="28" t="s">
        <v>124</v>
      </c>
      <c r="J10" s="18" t="s">
        <v>6</v>
      </c>
      <c r="K10" s="27" t="s">
        <v>59</v>
      </c>
      <c r="L10" s="15" t="s">
        <v>20</v>
      </c>
    </row>
    <row r="11" spans="1:12" ht="36" x14ac:dyDescent="0.2">
      <c r="A11" s="15">
        <v>9</v>
      </c>
      <c r="B11" s="16">
        <v>42229</v>
      </c>
      <c r="C11" s="23">
        <v>42307</v>
      </c>
      <c r="D11" s="21">
        <f t="shared" si="0"/>
        <v>57</v>
      </c>
      <c r="E11" s="21">
        <f t="shared" si="1"/>
        <v>78</v>
      </c>
      <c r="F11" s="16">
        <v>42310</v>
      </c>
      <c r="G11" s="16">
        <v>42398</v>
      </c>
      <c r="H11" s="22">
        <v>320</v>
      </c>
      <c r="I11" s="17" t="s">
        <v>71</v>
      </c>
      <c r="J11" s="18" t="s">
        <v>166</v>
      </c>
      <c r="K11" s="15" t="s">
        <v>57</v>
      </c>
      <c r="L11" s="15" t="s">
        <v>138</v>
      </c>
    </row>
    <row r="12" spans="1:12" ht="36" x14ac:dyDescent="0.2">
      <c r="A12" s="15">
        <v>10</v>
      </c>
      <c r="B12" s="16">
        <v>42229</v>
      </c>
      <c r="C12" s="23">
        <v>42307</v>
      </c>
      <c r="D12" s="21">
        <f t="shared" si="0"/>
        <v>57</v>
      </c>
      <c r="E12" s="21">
        <f t="shared" si="1"/>
        <v>78</v>
      </c>
      <c r="F12" s="16">
        <v>42310</v>
      </c>
      <c r="G12" s="16">
        <v>42398</v>
      </c>
      <c r="H12" s="22">
        <v>321</v>
      </c>
      <c r="I12" s="17" t="s">
        <v>72</v>
      </c>
      <c r="J12" s="18" t="s">
        <v>166</v>
      </c>
      <c r="K12" s="15" t="s">
        <v>57</v>
      </c>
      <c r="L12" s="15" t="s">
        <v>138</v>
      </c>
    </row>
    <row r="13" spans="1:12" ht="36" x14ac:dyDescent="0.2">
      <c r="A13" s="15">
        <v>11</v>
      </c>
      <c r="B13" s="16">
        <v>42229</v>
      </c>
      <c r="C13" s="23">
        <v>42307</v>
      </c>
      <c r="D13" s="21">
        <f t="shared" si="0"/>
        <v>57</v>
      </c>
      <c r="E13" s="21">
        <f t="shared" si="1"/>
        <v>78</v>
      </c>
      <c r="F13" s="16">
        <v>42310</v>
      </c>
      <c r="G13" s="16">
        <v>42398</v>
      </c>
      <c r="H13" s="22">
        <v>322</v>
      </c>
      <c r="I13" s="17" t="s">
        <v>73</v>
      </c>
      <c r="J13" s="18" t="s">
        <v>166</v>
      </c>
      <c r="K13" s="15" t="s">
        <v>57</v>
      </c>
      <c r="L13" s="15" t="s">
        <v>138</v>
      </c>
    </row>
    <row r="14" spans="1:12" ht="15" x14ac:dyDescent="0.2">
      <c r="A14" s="15">
        <v>12</v>
      </c>
      <c r="B14" s="16">
        <v>42236</v>
      </c>
      <c r="C14" s="16">
        <v>42265</v>
      </c>
      <c r="D14" s="48">
        <f t="shared" si="0"/>
        <v>22</v>
      </c>
      <c r="E14" s="48">
        <f t="shared" si="1"/>
        <v>29</v>
      </c>
      <c r="F14" s="47"/>
      <c r="G14" s="47"/>
      <c r="H14" s="49">
        <v>228</v>
      </c>
      <c r="I14" s="50" t="s">
        <v>121</v>
      </c>
      <c r="J14" s="51" t="s">
        <v>142</v>
      </c>
      <c r="K14" s="46" t="s">
        <v>59</v>
      </c>
      <c r="L14" s="46" t="s">
        <v>65</v>
      </c>
    </row>
    <row r="15" spans="1:12" ht="15" x14ac:dyDescent="0.2">
      <c r="A15" s="15">
        <v>13</v>
      </c>
      <c r="B15" s="47">
        <v>42236</v>
      </c>
      <c r="C15" s="47">
        <v>42244</v>
      </c>
      <c r="D15" s="48">
        <f t="shared" si="0"/>
        <v>7</v>
      </c>
      <c r="E15" s="48">
        <f t="shared" si="1"/>
        <v>8</v>
      </c>
      <c r="F15" s="47">
        <v>42286</v>
      </c>
      <c r="G15" s="47">
        <v>42310</v>
      </c>
      <c r="H15" s="49">
        <v>246</v>
      </c>
      <c r="I15" s="50" t="s">
        <v>125</v>
      </c>
      <c r="J15" s="51" t="s">
        <v>6</v>
      </c>
      <c r="K15" s="46" t="s">
        <v>57</v>
      </c>
      <c r="L15" s="46" t="s">
        <v>61</v>
      </c>
    </row>
    <row r="16" spans="1:12" ht="15" x14ac:dyDescent="0.2">
      <c r="A16" s="15">
        <v>14</v>
      </c>
      <c r="B16" s="47">
        <v>42236</v>
      </c>
      <c r="C16" s="47">
        <v>42265</v>
      </c>
      <c r="D16" s="48">
        <f t="shared" si="0"/>
        <v>22</v>
      </c>
      <c r="E16" s="48">
        <f t="shared" si="1"/>
        <v>29</v>
      </c>
      <c r="F16" s="47"/>
      <c r="G16" s="47"/>
      <c r="H16" s="49">
        <v>180</v>
      </c>
      <c r="I16" s="50" t="s">
        <v>126</v>
      </c>
      <c r="J16" s="51" t="s">
        <v>6</v>
      </c>
      <c r="K16" s="46" t="s">
        <v>59</v>
      </c>
      <c r="L16" s="46" t="s">
        <v>8</v>
      </c>
    </row>
    <row r="17" spans="1:12" ht="15" x14ac:dyDescent="0.2">
      <c r="A17" s="15">
        <v>15</v>
      </c>
      <c r="B17" s="47">
        <v>42236</v>
      </c>
      <c r="C17" s="47">
        <v>42265</v>
      </c>
      <c r="D17" s="48">
        <f t="shared" si="0"/>
        <v>22</v>
      </c>
      <c r="E17" s="48">
        <f t="shared" si="1"/>
        <v>29</v>
      </c>
      <c r="F17" s="47"/>
      <c r="G17" s="47"/>
      <c r="H17" s="49">
        <v>227</v>
      </c>
      <c r="I17" s="50" t="s">
        <v>127</v>
      </c>
      <c r="J17" s="51" t="s">
        <v>6</v>
      </c>
      <c r="K17" s="46" t="s">
        <v>59</v>
      </c>
      <c r="L17" s="46" t="s">
        <v>62</v>
      </c>
    </row>
    <row r="18" spans="1:12" ht="30" x14ac:dyDescent="0.2">
      <c r="A18" s="15">
        <v>16</v>
      </c>
      <c r="B18" s="16">
        <v>42236</v>
      </c>
      <c r="C18" s="16">
        <v>42279</v>
      </c>
      <c r="D18" s="21">
        <f t="shared" si="0"/>
        <v>32</v>
      </c>
      <c r="E18" s="21">
        <f t="shared" si="1"/>
        <v>43</v>
      </c>
      <c r="F18" s="16">
        <v>42461</v>
      </c>
      <c r="G18" s="16">
        <v>42705</v>
      </c>
      <c r="H18" s="22">
        <v>220</v>
      </c>
      <c r="I18" s="17" t="s">
        <v>128</v>
      </c>
      <c r="J18" s="18" t="s">
        <v>6</v>
      </c>
      <c r="K18" s="15" t="s">
        <v>59</v>
      </c>
      <c r="L18" s="15" t="s">
        <v>146</v>
      </c>
    </row>
    <row r="19" spans="1:12" ht="108" x14ac:dyDescent="0.2">
      <c r="A19" s="15">
        <v>17</v>
      </c>
      <c r="B19" s="16">
        <v>42236</v>
      </c>
      <c r="C19" s="16">
        <v>42282</v>
      </c>
      <c r="D19" s="21">
        <f t="shared" si="0"/>
        <v>33</v>
      </c>
      <c r="E19" s="21">
        <f t="shared" si="1"/>
        <v>46</v>
      </c>
      <c r="F19" s="16">
        <v>42377</v>
      </c>
      <c r="G19" s="16">
        <v>42454</v>
      </c>
      <c r="H19" s="22">
        <v>267</v>
      </c>
      <c r="I19" s="17" t="s">
        <v>129</v>
      </c>
      <c r="J19" s="18" t="s">
        <v>157</v>
      </c>
      <c r="K19" s="15" t="s">
        <v>58</v>
      </c>
      <c r="L19" s="15" t="s">
        <v>9</v>
      </c>
    </row>
    <row r="20" spans="1:12" ht="36" x14ac:dyDescent="0.2">
      <c r="A20" s="15">
        <v>18</v>
      </c>
      <c r="B20" s="33">
        <v>42243</v>
      </c>
      <c r="C20" s="33">
        <v>42292</v>
      </c>
      <c r="D20" s="34">
        <f t="shared" si="0"/>
        <v>36</v>
      </c>
      <c r="E20" s="34">
        <f t="shared" si="1"/>
        <v>49</v>
      </c>
      <c r="F20" s="33">
        <v>42293</v>
      </c>
      <c r="G20" s="33">
        <v>42581</v>
      </c>
      <c r="H20" s="35">
        <v>277</v>
      </c>
      <c r="I20" s="36" t="s">
        <v>74</v>
      </c>
      <c r="J20" s="75" t="s">
        <v>184</v>
      </c>
      <c r="K20" s="32" t="s">
        <v>57</v>
      </c>
      <c r="L20" s="32" t="s">
        <v>61</v>
      </c>
    </row>
    <row r="21" spans="1:12" ht="25.5" customHeight="1" x14ac:dyDescent="0.2">
      <c r="A21" s="15">
        <v>19</v>
      </c>
      <c r="B21" s="37">
        <v>42250</v>
      </c>
      <c r="C21" s="37">
        <v>42275</v>
      </c>
      <c r="D21" s="34">
        <f t="shared" si="0"/>
        <v>18</v>
      </c>
      <c r="E21" s="34">
        <f t="shared" si="1"/>
        <v>25</v>
      </c>
      <c r="F21" s="33">
        <v>42368</v>
      </c>
      <c r="G21" s="33">
        <v>42368</v>
      </c>
      <c r="H21" s="35">
        <v>271</v>
      </c>
      <c r="I21" s="36" t="s">
        <v>130</v>
      </c>
      <c r="J21" s="18" t="s">
        <v>149</v>
      </c>
      <c r="K21" s="32" t="s">
        <v>58</v>
      </c>
      <c r="L21" s="32" t="s">
        <v>148</v>
      </c>
    </row>
    <row r="22" spans="1:12" ht="15" x14ac:dyDescent="0.2">
      <c r="A22" s="15">
        <v>20</v>
      </c>
      <c r="B22" s="23">
        <v>42264</v>
      </c>
      <c r="C22" s="16">
        <v>42314</v>
      </c>
      <c r="D22" s="21">
        <f t="shared" si="0"/>
        <v>37</v>
      </c>
      <c r="E22" s="21">
        <f t="shared" si="1"/>
        <v>50</v>
      </c>
      <c r="F22" s="16">
        <v>42426</v>
      </c>
      <c r="G22" s="16">
        <v>42454</v>
      </c>
      <c r="H22" s="22">
        <v>221</v>
      </c>
      <c r="I22" s="17" t="s">
        <v>75</v>
      </c>
      <c r="J22" s="18" t="s">
        <v>6</v>
      </c>
      <c r="K22" s="15" t="s">
        <v>59</v>
      </c>
      <c r="L22" s="15" t="s">
        <v>8</v>
      </c>
    </row>
    <row r="23" spans="1:12" ht="40.5" customHeight="1" x14ac:dyDescent="0.2">
      <c r="A23" s="15">
        <v>21</v>
      </c>
      <c r="B23" s="23">
        <v>42264</v>
      </c>
      <c r="C23" s="16">
        <v>42426</v>
      </c>
      <c r="D23" s="21">
        <f t="shared" si="0"/>
        <v>117</v>
      </c>
      <c r="E23" s="21">
        <f t="shared" si="1"/>
        <v>162</v>
      </c>
      <c r="F23" s="16">
        <v>42643</v>
      </c>
      <c r="G23" s="16">
        <v>42790</v>
      </c>
      <c r="H23" s="22">
        <v>98</v>
      </c>
      <c r="I23" s="17" t="s">
        <v>76</v>
      </c>
      <c r="J23" s="18" t="s">
        <v>6</v>
      </c>
      <c r="K23" s="15" t="s">
        <v>58</v>
      </c>
      <c r="L23" s="15" t="s">
        <v>10</v>
      </c>
    </row>
    <row r="24" spans="1:12" ht="312" x14ac:dyDescent="0.2">
      <c r="A24" s="15">
        <v>22</v>
      </c>
      <c r="B24" s="23">
        <v>42271</v>
      </c>
      <c r="C24" s="16">
        <v>42303</v>
      </c>
      <c r="D24" s="24">
        <f t="shared" si="0"/>
        <v>23</v>
      </c>
      <c r="E24" s="21">
        <f t="shared" si="1"/>
        <v>32</v>
      </c>
      <c r="F24" s="16">
        <v>42349</v>
      </c>
      <c r="G24" s="16">
        <v>42400</v>
      </c>
      <c r="H24" s="22">
        <v>246</v>
      </c>
      <c r="I24" s="17" t="s">
        <v>77</v>
      </c>
      <c r="J24" s="18" t="s">
        <v>164</v>
      </c>
      <c r="K24" s="15" t="s">
        <v>56</v>
      </c>
      <c r="L24" s="15" t="s">
        <v>139</v>
      </c>
    </row>
    <row r="25" spans="1:12" ht="15" x14ac:dyDescent="0.2">
      <c r="A25" s="15">
        <v>23</v>
      </c>
      <c r="B25" s="16">
        <v>42285</v>
      </c>
      <c r="C25" s="16">
        <v>42366</v>
      </c>
      <c r="D25" s="21">
        <f t="shared" si="0"/>
        <v>58</v>
      </c>
      <c r="E25" s="21">
        <f t="shared" si="1"/>
        <v>81</v>
      </c>
      <c r="F25" s="16">
        <v>42461</v>
      </c>
      <c r="G25" s="16">
        <v>43922</v>
      </c>
      <c r="H25" s="22">
        <v>151</v>
      </c>
      <c r="I25" s="17" t="s">
        <v>131</v>
      </c>
      <c r="J25" s="18" t="s">
        <v>6</v>
      </c>
      <c r="K25" s="15" t="s">
        <v>7</v>
      </c>
      <c r="L25" s="15" t="s">
        <v>46</v>
      </c>
    </row>
    <row r="26" spans="1:12" ht="15" x14ac:dyDescent="0.2">
      <c r="A26" s="15">
        <v>24</v>
      </c>
      <c r="B26" s="16">
        <v>42285</v>
      </c>
      <c r="C26" s="16">
        <v>42366</v>
      </c>
      <c r="D26" s="21">
        <f t="shared" si="0"/>
        <v>58</v>
      </c>
      <c r="E26" s="21">
        <f t="shared" si="1"/>
        <v>81</v>
      </c>
      <c r="F26" s="16">
        <v>42461</v>
      </c>
      <c r="G26" s="16">
        <v>43922</v>
      </c>
      <c r="H26" s="22">
        <v>150</v>
      </c>
      <c r="I26" s="17" t="s">
        <v>132</v>
      </c>
      <c r="J26" s="18" t="s">
        <v>6</v>
      </c>
      <c r="K26" s="15" t="s">
        <v>7</v>
      </c>
      <c r="L26" s="15" t="s">
        <v>46</v>
      </c>
    </row>
    <row r="27" spans="1:12" ht="15" x14ac:dyDescent="0.2">
      <c r="A27" s="15">
        <v>25</v>
      </c>
      <c r="B27" s="16">
        <v>42285</v>
      </c>
      <c r="C27" s="16">
        <v>42366</v>
      </c>
      <c r="D27" s="21">
        <f t="shared" si="0"/>
        <v>58</v>
      </c>
      <c r="E27" s="21">
        <f t="shared" si="1"/>
        <v>81</v>
      </c>
      <c r="F27" s="16">
        <v>42461</v>
      </c>
      <c r="G27" s="16">
        <v>43922</v>
      </c>
      <c r="H27" s="22">
        <v>153</v>
      </c>
      <c r="I27" s="29" t="s">
        <v>133</v>
      </c>
      <c r="J27" s="18" t="s">
        <v>6</v>
      </c>
      <c r="K27" s="15" t="s">
        <v>7</v>
      </c>
      <c r="L27" s="30" t="s">
        <v>46</v>
      </c>
    </row>
    <row r="28" spans="1:12" ht="15" x14ac:dyDescent="0.2">
      <c r="A28" s="15">
        <v>26</v>
      </c>
      <c r="B28" s="16">
        <v>42292</v>
      </c>
      <c r="C28" s="23">
        <v>42338</v>
      </c>
      <c r="D28" s="21">
        <f t="shared" si="0"/>
        <v>33</v>
      </c>
      <c r="E28" s="21">
        <f t="shared" si="1"/>
        <v>46</v>
      </c>
      <c r="F28" s="16">
        <v>42384</v>
      </c>
      <c r="G28" s="16">
        <v>42503</v>
      </c>
      <c r="H28" s="22">
        <v>246</v>
      </c>
      <c r="I28" s="17" t="s">
        <v>134</v>
      </c>
      <c r="J28" s="18" t="s">
        <v>6</v>
      </c>
      <c r="K28" s="15" t="s">
        <v>57</v>
      </c>
      <c r="L28" s="15" t="s">
        <v>26</v>
      </c>
    </row>
    <row r="29" spans="1:12" ht="360" x14ac:dyDescent="0.2">
      <c r="A29" s="15">
        <v>27</v>
      </c>
      <c r="B29" s="16">
        <v>42292</v>
      </c>
      <c r="C29" s="16">
        <v>42629</v>
      </c>
      <c r="D29" s="21">
        <f t="shared" si="0"/>
        <v>242</v>
      </c>
      <c r="E29" s="21">
        <f t="shared" si="1"/>
        <v>337</v>
      </c>
      <c r="F29" s="16">
        <v>42643</v>
      </c>
      <c r="G29" s="16">
        <v>42699</v>
      </c>
      <c r="H29" s="22">
        <v>261</v>
      </c>
      <c r="I29" s="17" t="s">
        <v>78</v>
      </c>
      <c r="J29" s="18" t="s">
        <v>171</v>
      </c>
      <c r="K29" s="15" t="s">
        <v>57</v>
      </c>
      <c r="L29" s="15" t="s">
        <v>26</v>
      </c>
    </row>
    <row r="30" spans="1:12" ht="15" x14ac:dyDescent="0.2">
      <c r="A30" s="32">
        <v>28</v>
      </c>
      <c r="B30" s="33">
        <v>42292</v>
      </c>
      <c r="C30" s="33">
        <v>42345</v>
      </c>
      <c r="D30" s="34">
        <f t="shared" si="0"/>
        <v>38</v>
      </c>
      <c r="E30" s="34">
        <f t="shared" si="1"/>
        <v>53</v>
      </c>
      <c r="F30" s="33">
        <v>42349</v>
      </c>
      <c r="G30" s="33">
        <v>42349</v>
      </c>
      <c r="H30" s="35">
        <v>258</v>
      </c>
      <c r="I30" s="36" t="s">
        <v>79</v>
      </c>
      <c r="J30" s="74" t="s">
        <v>6</v>
      </c>
      <c r="K30" s="32" t="s">
        <v>57</v>
      </c>
      <c r="L30" s="32" t="s">
        <v>140</v>
      </c>
    </row>
    <row r="31" spans="1:12" ht="192" x14ac:dyDescent="0.2">
      <c r="A31" s="15">
        <v>29</v>
      </c>
      <c r="B31" s="60">
        <v>42292</v>
      </c>
      <c r="C31" s="60">
        <v>42331</v>
      </c>
      <c r="D31" s="62">
        <f t="shared" si="0"/>
        <v>28</v>
      </c>
      <c r="E31" s="62">
        <f t="shared" si="1"/>
        <v>39</v>
      </c>
      <c r="F31" s="60">
        <v>42356</v>
      </c>
      <c r="G31" s="60">
        <v>42356</v>
      </c>
      <c r="H31" s="63">
        <v>272</v>
      </c>
      <c r="I31" s="11" t="s">
        <v>181</v>
      </c>
      <c r="J31" s="70" t="s">
        <v>160</v>
      </c>
      <c r="K31" s="61" t="s">
        <v>60</v>
      </c>
      <c r="L31" s="61" t="s">
        <v>18</v>
      </c>
    </row>
    <row r="32" spans="1:12" ht="15" x14ac:dyDescent="0.2">
      <c r="A32" s="15">
        <v>30</v>
      </c>
      <c r="B32" s="16">
        <v>42299</v>
      </c>
      <c r="C32" s="16">
        <v>42352</v>
      </c>
      <c r="D32" s="21">
        <f t="shared" si="0"/>
        <v>38</v>
      </c>
      <c r="E32" s="21">
        <f t="shared" si="1"/>
        <v>53</v>
      </c>
      <c r="F32" s="16">
        <v>42377</v>
      </c>
      <c r="G32" s="16">
        <v>42867</v>
      </c>
      <c r="H32" s="22">
        <v>164</v>
      </c>
      <c r="I32" s="17" t="s">
        <v>48</v>
      </c>
      <c r="J32" s="18" t="s">
        <v>6</v>
      </c>
      <c r="K32" s="15" t="s">
        <v>7</v>
      </c>
      <c r="L32" s="15" t="s">
        <v>28</v>
      </c>
    </row>
    <row r="33" spans="1:12" s="31" customFormat="1" ht="15" x14ac:dyDescent="0.2">
      <c r="A33" s="15">
        <v>31</v>
      </c>
      <c r="B33" s="16">
        <v>42306</v>
      </c>
      <c r="C33" s="16">
        <v>42352</v>
      </c>
      <c r="D33" s="21">
        <f t="shared" si="0"/>
        <v>33</v>
      </c>
      <c r="E33" s="21">
        <f t="shared" si="1"/>
        <v>46</v>
      </c>
      <c r="F33" s="16">
        <v>42384</v>
      </c>
      <c r="G33" s="16">
        <v>42460</v>
      </c>
      <c r="H33" s="22">
        <v>175</v>
      </c>
      <c r="I33" s="17" t="s">
        <v>177</v>
      </c>
      <c r="J33" s="18" t="s">
        <v>6</v>
      </c>
      <c r="K33" s="15" t="s">
        <v>58</v>
      </c>
      <c r="L33" s="15" t="s">
        <v>15</v>
      </c>
    </row>
    <row r="34" spans="1:12" ht="30" x14ac:dyDescent="0.2">
      <c r="A34" s="15">
        <v>32</v>
      </c>
      <c r="B34" s="16">
        <v>42306</v>
      </c>
      <c r="C34" s="16">
        <v>42412</v>
      </c>
      <c r="D34" s="21">
        <f t="shared" si="0"/>
        <v>77</v>
      </c>
      <c r="E34" s="21">
        <f t="shared" si="1"/>
        <v>106</v>
      </c>
      <c r="F34" s="16">
        <v>42415</v>
      </c>
      <c r="G34" s="16">
        <v>42551</v>
      </c>
      <c r="H34" s="22">
        <v>147</v>
      </c>
      <c r="I34" s="17" t="s">
        <v>80</v>
      </c>
      <c r="J34" s="18" t="s">
        <v>6</v>
      </c>
      <c r="K34" s="15" t="s">
        <v>58</v>
      </c>
      <c r="L34" s="15" t="s">
        <v>45</v>
      </c>
    </row>
    <row r="35" spans="1:12" ht="15" x14ac:dyDescent="0.2">
      <c r="A35" s="15">
        <v>33</v>
      </c>
      <c r="B35" s="39">
        <v>42306</v>
      </c>
      <c r="C35" s="39"/>
      <c r="D35" s="40"/>
      <c r="E35" s="40"/>
      <c r="F35" s="39"/>
      <c r="G35" s="39"/>
      <c r="H35" s="45">
        <v>25</v>
      </c>
      <c r="I35" s="42" t="s">
        <v>13</v>
      </c>
      <c r="J35" s="43" t="s">
        <v>6</v>
      </c>
      <c r="K35" s="38" t="s">
        <v>57</v>
      </c>
      <c r="L35" s="38" t="s">
        <v>14</v>
      </c>
    </row>
    <row r="36" spans="1:12" ht="15" x14ac:dyDescent="0.2">
      <c r="A36" s="15">
        <v>34</v>
      </c>
      <c r="B36" s="39">
        <v>42306</v>
      </c>
      <c r="C36" s="39"/>
      <c r="D36" s="40"/>
      <c r="E36" s="40"/>
      <c r="F36" s="39"/>
      <c r="G36" s="39"/>
      <c r="H36" s="45">
        <v>265</v>
      </c>
      <c r="I36" s="42" t="s">
        <v>41</v>
      </c>
      <c r="J36" s="43" t="s">
        <v>6</v>
      </c>
      <c r="K36" s="38" t="s">
        <v>57</v>
      </c>
      <c r="L36" s="38" t="s">
        <v>14</v>
      </c>
    </row>
    <row r="37" spans="1:12" ht="15" x14ac:dyDescent="0.2">
      <c r="A37" s="15">
        <v>35</v>
      </c>
      <c r="B37" s="47">
        <v>42313</v>
      </c>
      <c r="C37" s="47">
        <v>42321</v>
      </c>
      <c r="D37" s="48">
        <f t="shared" ref="D37:D69" si="2">NETWORKDAYS(B37,C37)</f>
        <v>7</v>
      </c>
      <c r="E37" s="48">
        <f t="shared" ref="E37:E69" si="3">IF(LEN(C37)=0,0,(DATEDIF(B37,C37,"d")))</f>
        <v>8</v>
      </c>
      <c r="F37" s="47"/>
      <c r="G37" s="47"/>
      <c r="H37" s="49">
        <v>246</v>
      </c>
      <c r="I37" s="67" t="s">
        <v>81</v>
      </c>
      <c r="J37" s="51" t="s">
        <v>6</v>
      </c>
      <c r="K37" s="53" t="s">
        <v>57</v>
      </c>
      <c r="L37" s="46" t="s">
        <v>139</v>
      </c>
    </row>
    <row r="38" spans="1:12" ht="144" x14ac:dyDescent="0.2">
      <c r="A38" s="15">
        <v>36</v>
      </c>
      <c r="B38" s="16">
        <v>42320</v>
      </c>
      <c r="C38" s="16">
        <v>42349</v>
      </c>
      <c r="D38" s="21">
        <f t="shared" si="2"/>
        <v>22</v>
      </c>
      <c r="E38" s="21">
        <f t="shared" si="3"/>
        <v>29</v>
      </c>
      <c r="F38" s="16">
        <v>42531</v>
      </c>
      <c r="G38" s="16">
        <v>42643</v>
      </c>
      <c r="H38" s="22">
        <v>249</v>
      </c>
      <c r="I38" s="26" t="s">
        <v>85</v>
      </c>
      <c r="J38" s="18" t="s">
        <v>162</v>
      </c>
      <c r="K38" s="27" t="s">
        <v>58</v>
      </c>
      <c r="L38" s="15" t="s">
        <v>63</v>
      </c>
    </row>
    <row r="39" spans="1:12" ht="15" x14ac:dyDescent="0.2">
      <c r="A39" s="15">
        <v>37</v>
      </c>
      <c r="B39" s="16">
        <v>42320</v>
      </c>
      <c r="C39" s="16">
        <v>42366</v>
      </c>
      <c r="D39" s="21">
        <f t="shared" si="2"/>
        <v>33</v>
      </c>
      <c r="E39" s="21">
        <f t="shared" si="3"/>
        <v>46</v>
      </c>
      <c r="F39" s="16">
        <v>42461</v>
      </c>
      <c r="G39" s="16">
        <v>43922</v>
      </c>
      <c r="H39" s="22">
        <v>139</v>
      </c>
      <c r="I39" s="28" t="s">
        <v>135</v>
      </c>
      <c r="J39" s="18" t="s">
        <v>6</v>
      </c>
      <c r="K39" s="27" t="s">
        <v>7</v>
      </c>
      <c r="L39" s="15" t="s">
        <v>46</v>
      </c>
    </row>
    <row r="40" spans="1:12" ht="30" x14ac:dyDescent="0.2">
      <c r="A40" s="15">
        <v>38</v>
      </c>
      <c r="B40" s="47">
        <v>42327</v>
      </c>
      <c r="C40" s="47">
        <v>42342</v>
      </c>
      <c r="D40" s="48">
        <f t="shared" si="2"/>
        <v>12</v>
      </c>
      <c r="E40" s="48">
        <f t="shared" si="3"/>
        <v>15</v>
      </c>
      <c r="F40" s="47"/>
      <c r="G40" s="47"/>
      <c r="H40" s="49">
        <v>168</v>
      </c>
      <c r="I40" s="50" t="s">
        <v>82</v>
      </c>
      <c r="J40" s="51" t="s">
        <v>6</v>
      </c>
      <c r="K40" s="46" t="s">
        <v>59</v>
      </c>
      <c r="L40" s="46" t="s">
        <v>138</v>
      </c>
    </row>
    <row r="41" spans="1:12" ht="30" x14ac:dyDescent="0.2">
      <c r="A41" s="15">
        <v>39</v>
      </c>
      <c r="B41" s="47">
        <v>42327</v>
      </c>
      <c r="C41" s="52">
        <v>42342</v>
      </c>
      <c r="D41" s="48">
        <f t="shared" si="2"/>
        <v>12</v>
      </c>
      <c r="E41" s="48">
        <f t="shared" si="3"/>
        <v>15</v>
      </c>
      <c r="F41" s="47"/>
      <c r="G41" s="47"/>
      <c r="H41" s="49">
        <v>152</v>
      </c>
      <c r="I41" s="50" t="s">
        <v>83</v>
      </c>
      <c r="J41" s="51" t="s">
        <v>6</v>
      </c>
      <c r="K41" s="46" t="s">
        <v>59</v>
      </c>
      <c r="L41" s="46" t="s">
        <v>138</v>
      </c>
    </row>
    <row r="42" spans="1:12" ht="30" x14ac:dyDescent="0.2">
      <c r="A42" s="15">
        <v>40</v>
      </c>
      <c r="B42" s="47">
        <v>42327</v>
      </c>
      <c r="C42" s="47">
        <v>42342</v>
      </c>
      <c r="D42" s="48">
        <f t="shared" si="2"/>
        <v>12</v>
      </c>
      <c r="E42" s="48">
        <f t="shared" si="3"/>
        <v>15</v>
      </c>
      <c r="F42" s="47"/>
      <c r="G42" s="47"/>
      <c r="H42" s="49">
        <v>180</v>
      </c>
      <c r="I42" s="50" t="s">
        <v>84</v>
      </c>
      <c r="J42" s="51" t="s">
        <v>6</v>
      </c>
      <c r="K42" s="46" t="s">
        <v>59</v>
      </c>
      <c r="L42" s="46" t="s">
        <v>138</v>
      </c>
    </row>
    <row r="43" spans="1:12" ht="30" x14ac:dyDescent="0.2">
      <c r="A43" s="15">
        <v>41</v>
      </c>
      <c r="B43" s="16">
        <v>42327</v>
      </c>
      <c r="C43" s="16">
        <v>42356</v>
      </c>
      <c r="D43" s="21">
        <f t="shared" si="2"/>
        <v>22</v>
      </c>
      <c r="E43" s="21">
        <f t="shared" si="3"/>
        <v>29</v>
      </c>
      <c r="F43" s="16">
        <v>42391</v>
      </c>
      <c r="G43" s="16">
        <v>42867</v>
      </c>
      <c r="H43" s="22">
        <v>246</v>
      </c>
      <c r="I43" s="17" t="s">
        <v>86</v>
      </c>
      <c r="J43" s="18" t="s">
        <v>167</v>
      </c>
      <c r="K43" s="15" t="s">
        <v>59</v>
      </c>
      <c r="L43" s="15" t="s">
        <v>8</v>
      </c>
    </row>
    <row r="44" spans="1:12" ht="36" x14ac:dyDescent="0.2">
      <c r="A44" s="15">
        <v>42</v>
      </c>
      <c r="B44" s="16">
        <v>42348</v>
      </c>
      <c r="C44" s="16">
        <v>42380</v>
      </c>
      <c r="D44" s="21">
        <f t="shared" si="2"/>
        <v>23</v>
      </c>
      <c r="E44" s="21">
        <f t="shared" si="3"/>
        <v>32</v>
      </c>
      <c r="F44" s="16">
        <v>42440</v>
      </c>
      <c r="G44" s="16">
        <v>42503</v>
      </c>
      <c r="H44" s="22">
        <v>168</v>
      </c>
      <c r="I44" s="17" t="s">
        <v>88</v>
      </c>
      <c r="J44" s="18" t="s">
        <v>154</v>
      </c>
      <c r="K44" s="15" t="s">
        <v>57</v>
      </c>
      <c r="L44" s="15" t="s">
        <v>139</v>
      </c>
    </row>
    <row r="45" spans="1:12" ht="15" x14ac:dyDescent="0.2">
      <c r="A45" s="15">
        <v>43</v>
      </c>
      <c r="B45" s="16">
        <v>42355</v>
      </c>
      <c r="C45" s="16">
        <v>42415</v>
      </c>
      <c r="D45" s="21">
        <f t="shared" si="2"/>
        <v>43</v>
      </c>
      <c r="E45" s="21">
        <f t="shared" si="3"/>
        <v>60</v>
      </c>
      <c r="F45" s="16">
        <v>42426</v>
      </c>
      <c r="G45" s="16">
        <v>42867</v>
      </c>
      <c r="H45" s="22">
        <v>151</v>
      </c>
      <c r="I45" s="17" t="s">
        <v>87</v>
      </c>
      <c r="J45" s="18" t="s">
        <v>6</v>
      </c>
      <c r="K45" s="15" t="s">
        <v>7</v>
      </c>
      <c r="L45" s="15" t="s">
        <v>28</v>
      </c>
    </row>
    <row r="46" spans="1:12" ht="15" x14ac:dyDescent="0.2">
      <c r="A46" s="15">
        <v>44</v>
      </c>
      <c r="B46" s="60">
        <v>42355</v>
      </c>
      <c r="C46" s="60">
        <v>42418</v>
      </c>
      <c r="D46" s="62">
        <f t="shared" si="2"/>
        <v>46</v>
      </c>
      <c r="E46" s="69">
        <f t="shared" si="3"/>
        <v>63</v>
      </c>
      <c r="F46" s="60">
        <v>42426</v>
      </c>
      <c r="G46" s="60">
        <v>42867</v>
      </c>
      <c r="H46" s="63"/>
      <c r="I46" s="11" t="s">
        <v>151</v>
      </c>
      <c r="J46" s="70" t="s">
        <v>152</v>
      </c>
      <c r="K46" s="61" t="s">
        <v>156</v>
      </c>
      <c r="L46" s="61" t="s">
        <v>153</v>
      </c>
    </row>
    <row r="47" spans="1:12" ht="15" x14ac:dyDescent="0.2">
      <c r="A47" s="15">
        <v>45</v>
      </c>
      <c r="B47" s="16">
        <v>42355</v>
      </c>
      <c r="C47" s="16">
        <v>42401</v>
      </c>
      <c r="D47" s="64">
        <f t="shared" si="2"/>
        <v>33</v>
      </c>
      <c r="E47" s="64">
        <f t="shared" si="3"/>
        <v>46</v>
      </c>
      <c r="F47" s="16">
        <v>42503</v>
      </c>
      <c r="G47" s="16">
        <v>42867</v>
      </c>
      <c r="H47" s="22">
        <v>273</v>
      </c>
      <c r="I47" s="17" t="s">
        <v>89</v>
      </c>
      <c r="J47" s="18" t="s">
        <v>6</v>
      </c>
      <c r="K47" s="15" t="s">
        <v>57</v>
      </c>
      <c r="L47" s="15" t="s">
        <v>54</v>
      </c>
    </row>
    <row r="48" spans="1:12" ht="15" x14ac:dyDescent="0.2">
      <c r="A48" s="15">
        <v>46</v>
      </c>
      <c r="B48" s="47">
        <v>42376</v>
      </c>
      <c r="C48" s="52">
        <v>42384</v>
      </c>
      <c r="D48" s="48">
        <f t="shared" si="2"/>
        <v>7</v>
      </c>
      <c r="E48" s="48">
        <f t="shared" si="3"/>
        <v>8</v>
      </c>
      <c r="F48" s="47"/>
      <c r="G48" s="47"/>
      <c r="H48" s="49">
        <v>180</v>
      </c>
      <c r="I48" s="50" t="s">
        <v>90</v>
      </c>
      <c r="J48" s="51" t="s">
        <v>6</v>
      </c>
      <c r="K48" s="46" t="s">
        <v>58</v>
      </c>
      <c r="L48" s="46" t="s">
        <v>63</v>
      </c>
    </row>
    <row r="49" spans="1:12" ht="48" x14ac:dyDescent="0.2">
      <c r="A49" s="15">
        <v>47</v>
      </c>
      <c r="B49" s="16">
        <v>42376</v>
      </c>
      <c r="C49" s="16">
        <v>42643</v>
      </c>
      <c r="D49" s="21">
        <f t="shared" si="2"/>
        <v>192</v>
      </c>
      <c r="E49" s="21">
        <f t="shared" si="3"/>
        <v>267</v>
      </c>
      <c r="F49" s="16">
        <v>42685</v>
      </c>
      <c r="G49" s="16">
        <v>43063</v>
      </c>
      <c r="H49" s="22">
        <v>252</v>
      </c>
      <c r="I49" s="17" t="s">
        <v>143</v>
      </c>
      <c r="J49" s="18" t="s">
        <v>159</v>
      </c>
      <c r="K49" s="15" t="s">
        <v>59</v>
      </c>
      <c r="L49" s="15" t="s">
        <v>38</v>
      </c>
    </row>
    <row r="50" spans="1:12" ht="15" x14ac:dyDescent="0.2">
      <c r="A50" s="15">
        <v>48</v>
      </c>
      <c r="B50" s="47">
        <v>42390</v>
      </c>
      <c r="C50" s="47">
        <v>42398</v>
      </c>
      <c r="D50" s="48">
        <f t="shared" si="2"/>
        <v>7</v>
      </c>
      <c r="E50" s="48">
        <f t="shared" si="3"/>
        <v>8</v>
      </c>
      <c r="F50" s="47"/>
      <c r="G50" s="47"/>
      <c r="H50" s="49">
        <v>269</v>
      </c>
      <c r="I50" s="50" t="s">
        <v>91</v>
      </c>
      <c r="J50" s="51" t="s">
        <v>6</v>
      </c>
      <c r="K50" s="46" t="s">
        <v>56</v>
      </c>
      <c r="L50" s="46" t="s">
        <v>139</v>
      </c>
    </row>
    <row r="51" spans="1:12" ht="30" x14ac:dyDescent="0.2">
      <c r="A51" s="15">
        <v>49</v>
      </c>
      <c r="B51" s="16">
        <v>42390</v>
      </c>
      <c r="C51" s="16">
        <v>42412</v>
      </c>
      <c r="D51" s="21">
        <f t="shared" si="2"/>
        <v>17</v>
      </c>
      <c r="E51" s="21">
        <f t="shared" si="3"/>
        <v>22</v>
      </c>
      <c r="F51" s="16"/>
      <c r="G51" s="16"/>
      <c r="H51" s="22">
        <v>258</v>
      </c>
      <c r="I51" s="17" t="s">
        <v>92</v>
      </c>
      <c r="J51" s="18" t="s">
        <v>6</v>
      </c>
      <c r="K51" s="15" t="s">
        <v>59</v>
      </c>
      <c r="L51" s="15" t="s">
        <v>8</v>
      </c>
    </row>
    <row r="52" spans="1:12" ht="15" x14ac:dyDescent="0.2">
      <c r="A52" s="15">
        <v>50</v>
      </c>
      <c r="B52" s="16">
        <v>42390</v>
      </c>
      <c r="C52" s="16">
        <v>42436</v>
      </c>
      <c r="D52" s="21">
        <f t="shared" si="2"/>
        <v>33</v>
      </c>
      <c r="E52" s="21">
        <f t="shared" si="3"/>
        <v>46</v>
      </c>
      <c r="F52" s="16">
        <v>42454</v>
      </c>
      <c r="G52" s="16">
        <v>42867</v>
      </c>
      <c r="H52" s="22">
        <v>223</v>
      </c>
      <c r="I52" s="17" t="s">
        <v>136</v>
      </c>
      <c r="J52" s="18" t="s">
        <v>6</v>
      </c>
      <c r="K52" s="15" t="s">
        <v>7</v>
      </c>
      <c r="L52" s="15" t="s">
        <v>28</v>
      </c>
    </row>
    <row r="53" spans="1:12" ht="15" x14ac:dyDescent="0.2">
      <c r="A53" s="15">
        <v>51</v>
      </c>
      <c r="B53" s="16">
        <v>42390</v>
      </c>
      <c r="C53" s="16">
        <v>42436</v>
      </c>
      <c r="D53" s="21">
        <f t="shared" si="2"/>
        <v>33</v>
      </c>
      <c r="E53" s="21">
        <f t="shared" si="3"/>
        <v>46</v>
      </c>
      <c r="F53" s="16">
        <v>42454</v>
      </c>
      <c r="G53" s="16">
        <v>42552</v>
      </c>
      <c r="H53" s="22">
        <v>171</v>
      </c>
      <c r="I53" s="17" t="s">
        <v>93</v>
      </c>
      <c r="J53" s="18" t="s">
        <v>6</v>
      </c>
      <c r="K53" s="15" t="s">
        <v>59</v>
      </c>
      <c r="L53" s="15" t="s">
        <v>53</v>
      </c>
    </row>
    <row r="54" spans="1:12" ht="15" x14ac:dyDescent="0.2">
      <c r="A54" s="32">
        <v>52</v>
      </c>
      <c r="B54" s="33">
        <v>42390</v>
      </c>
      <c r="C54" s="33">
        <v>42443</v>
      </c>
      <c r="D54" s="34">
        <f t="shared" si="2"/>
        <v>38</v>
      </c>
      <c r="E54" s="34">
        <f t="shared" si="3"/>
        <v>53</v>
      </c>
      <c r="F54" s="33">
        <v>42447</v>
      </c>
      <c r="G54" s="33">
        <v>42447</v>
      </c>
      <c r="H54" s="35">
        <v>14</v>
      </c>
      <c r="I54" s="36" t="s">
        <v>94</v>
      </c>
      <c r="J54" s="74" t="s">
        <v>6</v>
      </c>
      <c r="K54" s="32" t="s">
        <v>57</v>
      </c>
      <c r="L54" s="32" t="s">
        <v>140</v>
      </c>
    </row>
    <row r="55" spans="1:12" ht="15" x14ac:dyDescent="0.2">
      <c r="A55" s="15">
        <v>53</v>
      </c>
      <c r="B55" s="16">
        <v>42404</v>
      </c>
      <c r="C55" s="16">
        <v>42496</v>
      </c>
      <c r="D55" s="21">
        <f t="shared" si="2"/>
        <v>67</v>
      </c>
      <c r="E55" s="21">
        <f t="shared" si="3"/>
        <v>92</v>
      </c>
      <c r="F55" s="16">
        <v>42524</v>
      </c>
      <c r="G55" s="16">
        <v>42734</v>
      </c>
      <c r="H55" s="22">
        <v>14</v>
      </c>
      <c r="I55" s="17" t="s">
        <v>95</v>
      </c>
      <c r="J55" s="18" t="s">
        <v>6</v>
      </c>
      <c r="K55" s="15" t="s">
        <v>58</v>
      </c>
      <c r="L55" s="15" t="s">
        <v>55</v>
      </c>
    </row>
    <row r="56" spans="1:12" ht="15" x14ac:dyDescent="0.2">
      <c r="A56" s="15">
        <v>54</v>
      </c>
      <c r="B56" s="47">
        <v>42411</v>
      </c>
      <c r="C56" s="47">
        <v>42419</v>
      </c>
      <c r="D56" s="48">
        <f t="shared" si="2"/>
        <v>7</v>
      </c>
      <c r="E56" s="48">
        <f t="shared" si="3"/>
        <v>8</v>
      </c>
      <c r="F56" s="47"/>
      <c r="G56" s="47"/>
      <c r="H56" s="49">
        <v>14</v>
      </c>
      <c r="I56" s="50" t="s">
        <v>96</v>
      </c>
      <c r="J56" s="68" t="s">
        <v>6</v>
      </c>
      <c r="K56" s="46" t="s">
        <v>57</v>
      </c>
      <c r="L56" s="46" t="s">
        <v>54</v>
      </c>
    </row>
    <row r="57" spans="1:12" ht="24" x14ac:dyDescent="0.2">
      <c r="A57" s="15">
        <v>55</v>
      </c>
      <c r="B57" s="16">
        <v>42411</v>
      </c>
      <c r="C57" s="16">
        <v>42496</v>
      </c>
      <c r="D57" s="21">
        <f t="shared" ref="D57" si="4">NETWORKDAYS(B57,C57)</f>
        <v>62</v>
      </c>
      <c r="E57" s="21">
        <f t="shared" ref="E57" si="5">IF(LEN(C57)=0,0,(DATEDIF(B57,C57,"d")))</f>
        <v>85</v>
      </c>
      <c r="F57" s="16">
        <v>42608</v>
      </c>
      <c r="G57" s="16">
        <v>42608</v>
      </c>
      <c r="H57" s="22"/>
      <c r="I57" s="17" t="s">
        <v>178</v>
      </c>
      <c r="J57" s="72" t="s">
        <v>144</v>
      </c>
      <c r="K57" s="15" t="s">
        <v>59</v>
      </c>
      <c r="L57" s="15" t="s">
        <v>25</v>
      </c>
    </row>
    <row r="58" spans="1:12" ht="24" x14ac:dyDescent="0.2">
      <c r="A58" s="15">
        <v>56</v>
      </c>
      <c r="B58" s="16">
        <v>42411</v>
      </c>
      <c r="C58" s="16">
        <v>42496</v>
      </c>
      <c r="D58" s="21">
        <f t="shared" si="2"/>
        <v>62</v>
      </c>
      <c r="E58" s="21">
        <f t="shared" si="3"/>
        <v>85</v>
      </c>
      <c r="F58" s="16">
        <v>42608</v>
      </c>
      <c r="G58" s="16">
        <v>42608</v>
      </c>
      <c r="H58" s="22">
        <v>14</v>
      </c>
      <c r="I58" s="17" t="s">
        <v>97</v>
      </c>
      <c r="J58" s="72" t="s">
        <v>144</v>
      </c>
      <c r="K58" s="15" t="s">
        <v>59</v>
      </c>
      <c r="L58" s="15" t="s">
        <v>25</v>
      </c>
    </row>
    <row r="59" spans="1:12" ht="15" x14ac:dyDescent="0.2">
      <c r="A59" s="32">
        <v>57</v>
      </c>
      <c r="B59" s="33">
        <v>42411</v>
      </c>
      <c r="C59" s="33">
        <v>42496</v>
      </c>
      <c r="D59" s="34">
        <f t="shared" si="2"/>
        <v>62</v>
      </c>
      <c r="E59" s="34">
        <f t="shared" si="3"/>
        <v>85</v>
      </c>
      <c r="F59" s="33">
        <v>42608</v>
      </c>
      <c r="G59" s="33">
        <v>42608</v>
      </c>
      <c r="H59" s="35">
        <v>249</v>
      </c>
      <c r="I59" s="36" t="s">
        <v>98</v>
      </c>
      <c r="J59" s="72" t="s">
        <v>179</v>
      </c>
      <c r="K59" s="32" t="s">
        <v>59</v>
      </c>
      <c r="L59" s="32" t="s">
        <v>25</v>
      </c>
    </row>
    <row r="60" spans="1:12" ht="24" x14ac:dyDescent="0.2">
      <c r="A60" s="15">
        <v>58</v>
      </c>
      <c r="B60" s="16">
        <v>42411</v>
      </c>
      <c r="C60" s="16">
        <v>42496</v>
      </c>
      <c r="D60" s="21">
        <f t="shared" si="2"/>
        <v>62</v>
      </c>
      <c r="E60" s="21">
        <f t="shared" si="3"/>
        <v>85</v>
      </c>
      <c r="F60" s="16">
        <v>42608</v>
      </c>
      <c r="G60" s="16">
        <v>42608</v>
      </c>
      <c r="H60" s="22">
        <v>168</v>
      </c>
      <c r="I60" s="17" t="s">
        <v>99</v>
      </c>
      <c r="J60" s="72" t="s">
        <v>144</v>
      </c>
      <c r="K60" s="15" t="s">
        <v>59</v>
      </c>
      <c r="L60" s="15" t="s">
        <v>25</v>
      </c>
    </row>
    <row r="61" spans="1:12" ht="15" x14ac:dyDescent="0.2">
      <c r="A61" s="32">
        <v>59</v>
      </c>
      <c r="B61" s="33">
        <v>42411</v>
      </c>
      <c r="C61" s="37">
        <v>42496</v>
      </c>
      <c r="D61" s="34">
        <f t="shared" si="2"/>
        <v>62</v>
      </c>
      <c r="E61" s="34">
        <f t="shared" si="3"/>
        <v>85</v>
      </c>
      <c r="F61" s="33">
        <v>42608</v>
      </c>
      <c r="G61" s="33">
        <v>42608</v>
      </c>
      <c r="H61" s="35">
        <v>163</v>
      </c>
      <c r="I61" s="36" t="s">
        <v>100</v>
      </c>
      <c r="J61" s="73" t="s">
        <v>180</v>
      </c>
      <c r="K61" s="32" t="s">
        <v>59</v>
      </c>
      <c r="L61" s="32" t="s">
        <v>25</v>
      </c>
    </row>
    <row r="62" spans="1:12" ht="15" x14ac:dyDescent="0.2">
      <c r="A62" s="15">
        <v>60</v>
      </c>
      <c r="B62" s="16">
        <v>42439</v>
      </c>
      <c r="C62" s="16">
        <v>42468</v>
      </c>
      <c r="D62" s="21">
        <f t="shared" si="2"/>
        <v>22</v>
      </c>
      <c r="E62" s="21">
        <f t="shared" si="3"/>
        <v>29</v>
      </c>
      <c r="F62" s="16">
        <v>42531</v>
      </c>
      <c r="G62" s="16">
        <v>42643</v>
      </c>
      <c r="H62" s="22">
        <v>257</v>
      </c>
      <c r="I62" s="17" t="s">
        <v>85</v>
      </c>
      <c r="J62" s="18" t="s">
        <v>158</v>
      </c>
      <c r="K62" s="15" t="s">
        <v>58</v>
      </c>
      <c r="L62" s="15" t="s">
        <v>63</v>
      </c>
    </row>
    <row r="63" spans="1:12" ht="15" x14ac:dyDescent="0.2">
      <c r="A63" s="15">
        <v>61</v>
      </c>
      <c r="B63" s="16">
        <v>42453</v>
      </c>
      <c r="C63" s="16">
        <v>42489</v>
      </c>
      <c r="D63" s="21">
        <f t="shared" si="2"/>
        <v>27</v>
      </c>
      <c r="E63" s="21">
        <f t="shared" si="3"/>
        <v>36</v>
      </c>
      <c r="F63" s="16">
        <v>42545</v>
      </c>
      <c r="G63" s="16">
        <v>42573</v>
      </c>
      <c r="H63" s="22">
        <v>260</v>
      </c>
      <c r="I63" s="17" t="s">
        <v>101</v>
      </c>
      <c r="J63" s="18" t="s">
        <v>6</v>
      </c>
      <c r="K63" s="15" t="s">
        <v>58</v>
      </c>
      <c r="L63" s="15" t="s">
        <v>64</v>
      </c>
    </row>
    <row r="64" spans="1:12" ht="15" x14ac:dyDescent="0.2">
      <c r="A64" s="15">
        <v>62</v>
      </c>
      <c r="B64" s="16">
        <v>42467</v>
      </c>
      <c r="C64" s="16">
        <v>42562</v>
      </c>
      <c r="D64" s="21">
        <f t="shared" si="2"/>
        <v>68</v>
      </c>
      <c r="E64" s="21">
        <f t="shared" si="3"/>
        <v>95</v>
      </c>
      <c r="F64" s="16">
        <v>42734</v>
      </c>
      <c r="G64" s="16">
        <v>43098</v>
      </c>
      <c r="H64" s="22">
        <v>246</v>
      </c>
      <c r="I64" s="17" t="s">
        <v>49</v>
      </c>
      <c r="J64" s="18" t="s">
        <v>6</v>
      </c>
      <c r="K64" s="15" t="s">
        <v>7</v>
      </c>
      <c r="L64" s="15" t="s">
        <v>46</v>
      </c>
    </row>
    <row r="65" spans="1:12" ht="15" x14ac:dyDescent="0.2">
      <c r="A65" s="15">
        <v>63</v>
      </c>
      <c r="B65" s="16">
        <v>42474</v>
      </c>
      <c r="C65" s="16">
        <v>42517</v>
      </c>
      <c r="D65" s="21">
        <f t="shared" si="2"/>
        <v>32</v>
      </c>
      <c r="E65" s="21">
        <f t="shared" si="3"/>
        <v>43</v>
      </c>
      <c r="F65" s="16">
        <v>42727</v>
      </c>
      <c r="G65" s="16">
        <v>42762</v>
      </c>
      <c r="H65" s="22">
        <v>126</v>
      </c>
      <c r="I65" s="17" t="s">
        <v>102</v>
      </c>
      <c r="J65" s="18" t="s">
        <v>6</v>
      </c>
      <c r="K65" s="15" t="s">
        <v>58</v>
      </c>
      <c r="L65" s="15" t="s">
        <v>9</v>
      </c>
    </row>
    <row r="66" spans="1:12" ht="30" x14ac:dyDescent="0.2">
      <c r="A66" s="15">
        <v>64</v>
      </c>
      <c r="B66" s="16">
        <v>42474</v>
      </c>
      <c r="C66" s="16">
        <v>42517</v>
      </c>
      <c r="D66" s="21">
        <f t="shared" si="2"/>
        <v>32</v>
      </c>
      <c r="E66" s="21">
        <f t="shared" si="3"/>
        <v>43</v>
      </c>
      <c r="F66" s="16">
        <v>42727</v>
      </c>
      <c r="G66" s="16">
        <v>42762</v>
      </c>
      <c r="H66" s="22">
        <v>230</v>
      </c>
      <c r="I66" s="17" t="s">
        <v>103</v>
      </c>
      <c r="J66" s="18" t="s">
        <v>6</v>
      </c>
      <c r="K66" s="15" t="s">
        <v>58</v>
      </c>
      <c r="L66" s="15" t="s">
        <v>9</v>
      </c>
    </row>
    <row r="67" spans="1:12" ht="26.25" customHeight="1" x14ac:dyDescent="0.2">
      <c r="A67" s="15">
        <v>65</v>
      </c>
      <c r="B67" s="16">
        <v>42481</v>
      </c>
      <c r="C67" s="23">
        <v>42517</v>
      </c>
      <c r="D67" s="21">
        <f t="shared" si="2"/>
        <v>27</v>
      </c>
      <c r="E67" s="21">
        <f t="shared" si="3"/>
        <v>36</v>
      </c>
      <c r="F67" s="16">
        <v>42636</v>
      </c>
      <c r="G67" s="16">
        <v>42699</v>
      </c>
      <c r="H67" s="22">
        <v>168</v>
      </c>
      <c r="I67" s="17" t="s">
        <v>104</v>
      </c>
      <c r="J67" s="18" t="s">
        <v>155</v>
      </c>
      <c r="K67" s="15" t="s">
        <v>57</v>
      </c>
      <c r="L67" s="15" t="s">
        <v>139</v>
      </c>
    </row>
    <row r="68" spans="1:12" ht="192" x14ac:dyDescent="0.2">
      <c r="A68" s="15">
        <v>66</v>
      </c>
      <c r="B68" s="16">
        <v>42481</v>
      </c>
      <c r="C68" s="23">
        <v>42517</v>
      </c>
      <c r="D68" s="21">
        <f t="shared" si="2"/>
        <v>27</v>
      </c>
      <c r="E68" s="21">
        <f t="shared" si="3"/>
        <v>36</v>
      </c>
      <c r="F68" s="16">
        <v>42622</v>
      </c>
      <c r="G68" s="16">
        <v>42734</v>
      </c>
      <c r="H68" s="22">
        <v>272</v>
      </c>
      <c r="I68" s="17" t="s">
        <v>181</v>
      </c>
      <c r="J68" s="70" t="s">
        <v>160</v>
      </c>
      <c r="K68" s="15" t="s">
        <v>60</v>
      </c>
      <c r="L68" s="15" t="s">
        <v>18</v>
      </c>
    </row>
    <row r="69" spans="1:12" ht="30" x14ac:dyDescent="0.2">
      <c r="A69" s="15">
        <v>67</v>
      </c>
      <c r="B69" s="16">
        <v>42481</v>
      </c>
      <c r="C69" s="16">
        <v>42517</v>
      </c>
      <c r="D69" s="21">
        <f t="shared" si="2"/>
        <v>27</v>
      </c>
      <c r="E69" s="21">
        <f t="shared" si="3"/>
        <v>36</v>
      </c>
      <c r="F69" s="16">
        <v>42545</v>
      </c>
      <c r="G69" s="16">
        <v>42545</v>
      </c>
      <c r="H69" s="22">
        <v>243</v>
      </c>
      <c r="I69" s="17" t="s">
        <v>50</v>
      </c>
      <c r="J69" s="18" t="s">
        <v>6</v>
      </c>
      <c r="K69" s="15" t="s">
        <v>59</v>
      </c>
      <c r="L69" s="15" t="s">
        <v>39</v>
      </c>
    </row>
    <row r="70" spans="1:12" ht="15" x14ac:dyDescent="0.2">
      <c r="A70" s="15">
        <v>68</v>
      </c>
      <c r="B70" s="47">
        <v>42495</v>
      </c>
      <c r="C70" s="52">
        <v>42503</v>
      </c>
      <c r="D70" s="48">
        <f t="shared" ref="D70:D97" si="6">NETWORKDAYS(B70,C70)</f>
        <v>7</v>
      </c>
      <c r="E70" s="48">
        <f t="shared" ref="E70:E97" si="7">IF(LEN(C70)=0,0,(DATEDIF(B70,C70,"d")))</f>
        <v>8</v>
      </c>
      <c r="F70" s="47"/>
      <c r="G70" s="47"/>
      <c r="H70" s="49">
        <v>245</v>
      </c>
      <c r="I70" s="50" t="s">
        <v>90</v>
      </c>
      <c r="J70" s="51" t="s">
        <v>6</v>
      </c>
      <c r="K70" s="46" t="s">
        <v>58</v>
      </c>
      <c r="L70" s="46" t="s">
        <v>63</v>
      </c>
    </row>
    <row r="71" spans="1:12" ht="15" x14ac:dyDescent="0.2">
      <c r="A71" s="15">
        <v>69</v>
      </c>
      <c r="B71" s="16">
        <v>42495</v>
      </c>
      <c r="C71" s="16">
        <v>42541</v>
      </c>
      <c r="D71" s="21">
        <f t="shared" si="6"/>
        <v>33</v>
      </c>
      <c r="E71" s="21">
        <f t="shared" si="7"/>
        <v>46</v>
      </c>
      <c r="F71" s="16">
        <v>42713</v>
      </c>
      <c r="G71" s="16">
        <v>43462</v>
      </c>
      <c r="H71" s="22">
        <v>244</v>
      </c>
      <c r="I71" s="17" t="s">
        <v>182</v>
      </c>
      <c r="J71" s="18" t="s">
        <v>150</v>
      </c>
      <c r="K71" s="15" t="s">
        <v>60</v>
      </c>
      <c r="L71" s="15" t="s">
        <v>18</v>
      </c>
    </row>
    <row r="72" spans="1:12" ht="30" x14ac:dyDescent="0.2">
      <c r="A72" s="15">
        <v>70</v>
      </c>
      <c r="B72" s="16">
        <v>42495</v>
      </c>
      <c r="C72" s="16">
        <v>42541</v>
      </c>
      <c r="D72" s="21">
        <f t="shared" si="6"/>
        <v>33</v>
      </c>
      <c r="E72" s="21">
        <f t="shared" si="7"/>
        <v>46</v>
      </c>
      <c r="F72" s="16">
        <v>42629</v>
      </c>
      <c r="G72" s="16">
        <v>42629</v>
      </c>
      <c r="H72" s="22">
        <v>228</v>
      </c>
      <c r="I72" s="17" t="s">
        <v>105</v>
      </c>
      <c r="J72" s="18" t="s">
        <v>6</v>
      </c>
      <c r="K72" s="15" t="s">
        <v>59</v>
      </c>
      <c r="L72" s="15" t="s">
        <v>19</v>
      </c>
    </row>
    <row r="73" spans="1:12" ht="30" x14ac:dyDescent="0.2">
      <c r="A73" s="15">
        <v>71</v>
      </c>
      <c r="B73" s="16">
        <v>42502</v>
      </c>
      <c r="C73" s="16">
        <v>42548</v>
      </c>
      <c r="D73" s="21">
        <f t="shared" si="6"/>
        <v>33</v>
      </c>
      <c r="E73" s="21">
        <f t="shared" si="7"/>
        <v>46</v>
      </c>
      <c r="F73" s="16">
        <v>42671</v>
      </c>
      <c r="G73" s="16">
        <v>42790</v>
      </c>
      <c r="H73" s="22">
        <v>180</v>
      </c>
      <c r="I73" s="17" t="s">
        <v>106</v>
      </c>
      <c r="J73" s="18" t="s">
        <v>6</v>
      </c>
      <c r="K73" s="15" t="s">
        <v>58</v>
      </c>
      <c r="L73" s="15" t="s">
        <v>10</v>
      </c>
    </row>
    <row r="74" spans="1:12" ht="72" x14ac:dyDescent="0.2">
      <c r="A74" s="15">
        <v>72</v>
      </c>
      <c r="B74" s="16">
        <v>42502</v>
      </c>
      <c r="C74" s="16">
        <v>42548</v>
      </c>
      <c r="D74" s="21">
        <f t="shared" si="6"/>
        <v>33</v>
      </c>
      <c r="E74" s="21">
        <f t="shared" si="7"/>
        <v>46</v>
      </c>
      <c r="F74" s="16">
        <v>42671</v>
      </c>
      <c r="G74" s="16">
        <v>42790</v>
      </c>
      <c r="H74" s="22">
        <v>227</v>
      </c>
      <c r="I74" s="17" t="s">
        <v>107</v>
      </c>
      <c r="J74" s="18" t="s">
        <v>170</v>
      </c>
      <c r="K74" s="15" t="s">
        <v>58</v>
      </c>
      <c r="L74" s="15" t="s">
        <v>10</v>
      </c>
    </row>
    <row r="75" spans="1:12" ht="15" x14ac:dyDescent="0.2">
      <c r="A75" s="15">
        <v>73</v>
      </c>
      <c r="B75" s="16">
        <v>42502</v>
      </c>
      <c r="C75" s="16">
        <v>42552</v>
      </c>
      <c r="D75" s="21">
        <f t="shared" si="6"/>
        <v>37</v>
      </c>
      <c r="E75" s="21">
        <f t="shared" si="7"/>
        <v>50</v>
      </c>
      <c r="F75" s="16">
        <v>42580</v>
      </c>
      <c r="G75" s="16">
        <v>42608</v>
      </c>
      <c r="H75" s="22">
        <v>275</v>
      </c>
      <c r="I75" s="17" t="s">
        <v>108</v>
      </c>
      <c r="J75" s="18" t="s">
        <v>6</v>
      </c>
      <c r="K75" s="15" t="s">
        <v>59</v>
      </c>
      <c r="L75" s="15" t="s">
        <v>65</v>
      </c>
    </row>
    <row r="76" spans="1:12" ht="15" x14ac:dyDescent="0.2">
      <c r="A76" s="15">
        <v>74</v>
      </c>
      <c r="B76" s="16">
        <v>42502</v>
      </c>
      <c r="C76" s="16">
        <v>42548</v>
      </c>
      <c r="D76" s="21">
        <f t="shared" si="6"/>
        <v>33</v>
      </c>
      <c r="E76" s="21">
        <f t="shared" si="7"/>
        <v>46</v>
      </c>
      <c r="F76" s="16">
        <v>42628</v>
      </c>
      <c r="G76" s="16">
        <v>42628</v>
      </c>
      <c r="H76" s="22">
        <v>246</v>
      </c>
      <c r="I76" s="17" t="s">
        <v>176</v>
      </c>
      <c r="J76" s="18" t="s">
        <v>6</v>
      </c>
      <c r="K76" s="15" t="s">
        <v>58</v>
      </c>
      <c r="L76" s="15" t="s">
        <v>17</v>
      </c>
    </row>
    <row r="77" spans="1:12" ht="24" x14ac:dyDescent="0.2">
      <c r="A77" s="15">
        <v>75</v>
      </c>
      <c r="B77" s="16">
        <v>42502</v>
      </c>
      <c r="C77" s="16">
        <v>42548</v>
      </c>
      <c r="D77" s="21">
        <f t="shared" si="6"/>
        <v>33</v>
      </c>
      <c r="E77" s="21">
        <f t="shared" si="7"/>
        <v>46</v>
      </c>
      <c r="F77" s="16">
        <v>42643</v>
      </c>
      <c r="G77" s="16">
        <v>42699</v>
      </c>
      <c r="H77" s="22">
        <v>246</v>
      </c>
      <c r="I77" s="17" t="s">
        <v>111</v>
      </c>
      <c r="J77" s="18" t="s">
        <v>163</v>
      </c>
      <c r="K77" s="15" t="s">
        <v>57</v>
      </c>
      <c r="L77" s="15" t="s">
        <v>26</v>
      </c>
    </row>
    <row r="78" spans="1:12" ht="15" x14ac:dyDescent="0.2">
      <c r="A78" s="15">
        <v>76</v>
      </c>
      <c r="B78" s="16">
        <v>42509</v>
      </c>
      <c r="C78" s="16">
        <v>42562</v>
      </c>
      <c r="D78" s="21">
        <f t="shared" si="6"/>
        <v>38</v>
      </c>
      <c r="E78" s="21">
        <f t="shared" si="7"/>
        <v>53</v>
      </c>
      <c r="F78" s="16">
        <v>42650</v>
      </c>
      <c r="G78" s="16">
        <v>42674</v>
      </c>
      <c r="H78" s="22">
        <v>273</v>
      </c>
      <c r="I78" s="17" t="s">
        <v>112</v>
      </c>
      <c r="J78" s="18" t="s">
        <v>6</v>
      </c>
      <c r="K78" s="15" t="s">
        <v>57</v>
      </c>
      <c r="L78" s="15" t="s">
        <v>61</v>
      </c>
    </row>
    <row r="79" spans="1:12" ht="24" x14ac:dyDescent="0.2">
      <c r="A79" s="15">
        <v>77</v>
      </c>
      <c r="B79" s="16">
        <v>42509</v>
      </c>
      <c r="C79" s="16">
        <v>42562</v>
      </c>
      <c r="D79" s="21">
        <f t="shared" si="6"/>
        <v>38</v>
      </c>
      <c r="E79" s="21">
        <f t="shared" si="7"/>
        <v>53</v>
      </c>
      <c r="F79" s="16">
        <v>42636</v>
      </c>
      <c r="G79" s="16">
        <v>42867</v>
      </c>
      <c r="H79" s="22">
        <v>249</v>
      </c>
      <c r="I79" s="17" t="s">
        <v>113</v>
      </c>
      <c r="J79" s="18" t="s">
        <v>155</v>
      </c>
      <c r="K79" s="15" t="s">
        <v>57</v>
      </c>
      <c r="L79" s="15" t="s">
        <v>139</v>
      </c>
    </row>
    <row r="80" spans="1:12" ht="15" x14ac:dyDescent="0.2">
      <c r="A80" s="15">
        <v>78</v>
      </c>
      <c r="B80" s="16">
        <v>42516</v>
      </c>
      <c r="C80" s="16">
        <v>42552</v>
      </c>
      <c r="D80" s="21">
        <f t="shared" si="6"/>
        <v>27</v>
      </c>
      <c r="E80" s="21">
        <f t="shared" si="7"/>
        <v>36</v>
      </c>
      <c r="F80" s="16">
        <v>42657</v>
      </c>
      <c r="G80" s="16">
        <v>42673</v>
      </c>
      <c r="H80" s="22">
        <v>268</v>
      </c>
      <c r="I80" s="17" t="s">
        <v>109</v>
      </c>
      <c r="J80" s="70" t="s">
        <v>165</v>
      </c>
      <c r="K80" s="15" t="s">
        <v>59</v>
      </c>
      <c r="L80" s="15" t="s">
        <v>8</v>
      </c>
    </row>
    <row r="81" spans="1:12" ht="15" x14ac:dyDescent="0.2">
      <c r="A81" s="15">
        <v>79</v>
      </c>
      <c r="B81" s="16">
        <v>42516</v>
      </c>
      <c r="C81" s="16">
        <v>42552</v>
      </c>
      <c r="D81" s="21">
        <f t="shared" si="6"/>
        <v>27</v>
      </c>
      <c r="E81" s="21">
        <f t="shared" si="7"/>
        <v>36</v>
      </c>
      <c r="F81" s="16">
        <v>42657</v>
      </c>
      <c r="G81" s="16">
        <v>42673</v>
      </c>
      <c r="H81" s="22">
        <v>246</v>
      </c>
      <c r="I81" s="17" t="s">
        <v>110</v>
      </c>
      <c r="J81" s="18" t="s">
        <v>6</v>
      </c>
      <c r="K81" s="15" t="s">
        <v>59</v>
      </c>
      <c r="L81" s="15" t="s">
        <v>8</v>
      </c>
    </row>
    <row r="82" spans="1:12" ht="33.75" customHeight="1" x14ac:dyDescent="0.2">
      <c r="A82" s="15">
        <v>80</v>
      </c>
      <c r="B82" s="47">
        <v>42523</v>
      </c>
      <c r="C82" s="47">
        <v>42531</v>
      </c>
      <c r="D82" s="48">
        <f t="shared" si="6"/>
        <v>7</v>
      </c>
      <c r="E82" s="48">
        <f t="shared" si="7"/>
        <v>8</v>
      </c>
      <c r="F82" s="47"/>
      <c r="G82" s="47"/>
      <c r="H82" s="49"/>
      <c r="I82" s="50" t="s">
        <v>114</v>
      </c>
      <c r="J82" s="51" t="s">
        <v>6</v>
      </c>
      <c r="K82" s="46" t="s">
        <v>57</v>
      </c>
      <c r="L82" s="46" t="s">
        <v>139</v>
      </c>
    </row>
    <row r="83" spans="1:12" ht="48" x14ac:dyDescent="0.2">
      <c r="A83" s="15">
        <v>81</v>
      </c>
      <c r="B83" s="16">
        <v>42516</v>
      </c>
      <c r="C83" s="16">
        <v>42643</v>
      </c>
      <c r="D83" s="21">
        <f t="shared" si="6"/>
        <v>92</v>
      </c>
      <c r="E83" s="21">
        <f t="shared" si="7"/>
        <v>127</v>
      </c>
      <c r="F83" s="16">
        <v>42685</v>
      </c>
      <c r="G83" s="16">
        <v>43063</v>
      </c>
      <c r="H83" s="22">
        <v>126</v>
      </c>
      <c r="I83" s="17" t="s">
        <v>137</v>
      </c>
      <c r="J83" s="18" t="s">
        <v>159</v>
      </c>
      <c r="K83" s="15" t="s">
        <v>59</v>
      </c>
      <c r="L83" s="15" t="s">
        <v>38</v>
      </c>
    </row>
    <row r="84" spans="1:12" ht="15" x14ac:dyDescent="0.2">
      <c r="A84" s="15">
        <v>82</v>
      </c>
      <c r="B84" s="16">
        <v>42523</v>
      </c>
      <c r="C84" s="16">
        <v>42562</v>
      </c>
      <c r="D84" s="21">
        <f t="shared" si="6"/>
        <v>28</v>
      </c>
      <c r="E84" s="21">
        <f t="shared" si="7"/>
        <v>39</v>
      </c>
      <c r="F84" s="16">
        <v>42580</v>
      </c>
      <c r="G84" s="16">
        <v>42608</v>
      </c>
      <c r="H84" s="22">
        <v>96</v>
      </c>
      <c r="I84" s="17" t="s">
        <v>172</v>
      </c>
      <c r="J84" s="18" t="s">
        <v>6</v>
      </c>
      <c r="K84" s="15" t="s">
        <v>59</v>
      </c>
      <c r="L84" s="15" t="s">
        <v>65</v>
      </c>
    </row>
    <row r="85" spans="1:12" ht="15" x14ac:dyDescent="0.2">
      <c r="A85" s="15">
        <v>83</v>
      </c>
      <c r="B85" s="47">
        <v>42530</v>
      </c>
      <c r="C85" s="52">
        <v>42541</v>
      </c>
      <c r="D85" s="48">
        <f t="shared" si="6"/>
        <v>8</v>
      </c>
      <c r="E85" s="48">
        <f t="shared" si="7"/>
        <v>11</v>
      </c>
      <c r="F85" s="47"/>
      <c r="G85" s="47"/>
      <c r="H85" s="49">
        <v>226</v>
      </c>
      <c r="I85" s="50" t="s">
        <v>183</v>
      </c>
      <c r="J85" s="51" t="s">
        <v>6</v>
      </c>
      <c r="K85" s="46" t="s">
        <v>60</v>
      </c>
      <c r="L85" s="46" t="s">
        <v>18</v>
      </c>
    </row>
    <row r="86" spans="1:12" ht="30" x14ac:dyDescent="0.2">
      <c r="A86" s="15">
        <v>84</v>
      </c>
      <c r="B86" s="16">
        <v>42530</v>
      </c>
      <c r="C86" s="16">
        <v>42608</v>
      </c>
      <c r="D86" s="21">
        <f t="shared" si="6"/>
        <v>57</v>
      </c>
      <c r="E86" s="21">
        <f t="shared" si="7"/>
        <v>78</v>
      </c>
      <c r="F86" s="16">
        <v>42636</v>
      </c>
      <c r="G86" s="16">
        <v>42727</v>
      </c>
      <c r="H86" s="22">
        <v>172</v>
      </c>
      <c r="I86" s="17" t="s">
        <v>115</v>
      </c>
      <c r="J86" s="18" t="s">
        <v>6</v>
      </c>
      <c r="K86" s="15" t="s">
        <v>7</v>
      </c>
      <c r="L86" s="15" t="s">
        <v>67</v>
      </c>
    </row>
    <row r="87" spans="1:12" ht="30" x14ac:dyDescent="0.2">
      <c r="A87" s="15">
        <v>85</v>
      </c>
      <c r="B87" s="16">
        <v>42530</v>
      </c>
      <c r="C87" s="23">
        <v>42608</v>
      </c>
      <c r="D87" s="21">
        <f t="shared" si="6"/>
        <v>57</v>
      </c>
      <c r="E87" s="21">
        <f t="shared" si="7"/>
        <v>78</v>
      </c>
      <c r="F87" s="16">
        <v>42636</v>
      </c>
      <c r="G87" s="16">
        <v>42727</v>
      </c>
      <c r="H87" s="22">
        <v>173</v>
      </c>
      <c r="I87" s="17" t="s">
        <v>116</v>
      </c>
      <c r="J87" s="18" t="s">
        <v>6</v>
      </c>
      <c r="K87" s="15" t="s">
        <v>7</v>
      </c>
      <c r="L87" s="15" t="s">
        <v>67</v>
      </c>
    </row>
    <row r="88" spans="1:12" ht="15" x14ac:dyDescent="0.2">
      <c r="A88" s="15">
        <v>86</v>
      </c>
      <c r="B88" s="16">
        <v>42530</v>
      </c>
      <c r="C88" s="16">
        <v>42608</v>
      </c>
      <c r="D88" s="21">
        <f t="shared" si="6"/>
        <v>57</v>
      </c>
      <c r="E88" s="21">
        <f t="shared" si="7"/>
        <v>78</v>
      </c>
      <c r="F88" s="16">
        <v>42636</v>
      </c>
      <c r="G88" s="16">
        <v>42727</v>
      </c>
      <c r="H88" s="22">
        <v>268</v>
      </c>
      <c r="I88" s="17" t="s">
        <v>117</v>
      </c>
      <c r="J88" s="18" t="s">
        <v>6</v>
      </c>
      <c r="K88" s="15" t="s">
        <v>7</v>
      </c>
      <c r="L88" s="15" t="s">
        <v>67</v>
      </c>
    </row>
    <row r="89" spans="1:12" ht="15" x14ac:dyDescent="0.2">
      <c r="A89" s="15">
        <v>87</v>
      </c>
      <c r="B89" s="16">
        <v>42544</v>
      </c>
      <c r="C89" s="16">
        <v>42597</v>
      </c>
      <c r="D89" s="21">
        <f t="shared" si="6"/>
        <v>38</v>
      </c>
      <c r="E89" s="21">
        <f t="shared" si="7"/>
        <v>53</v>
      </c>
      <c r="F89" s="16">
        <v>42734</v>
      </c>
      <c r="G89" s="16">
        <v>43098</v>
      </c>
      <c r="H89" s="22">
        <v>246</v>
      </c>
      <c r="I89" s="17" t="s">
        <v>51</v>
      </c>
      <c r="J89" s="18" t="s">
        <v>6</v>
      </c>
      <c r="K89" s="15" t="s">
        <v>7</v>
      </c>
      <c r="L89" s="15" t="s">
        <v>46</v>
      </c>
    </row>
    <row r="90" spans="1:12" ht="15" x14ac:dyDescent="0.2">
      <c r="A90" s="15">
        <v>88</v>
      </c>
      <c r="B90" s="16">
        <v>42544</v>
      </c>
      <c r="C90" s="16">
        <v>42597</v>
      </c>
      <c r="D90" s="21">
        <f t="shared" si="6"/>
        <v>38</v>
      </c>
      <c r="E90" s="21">
        <f t="shared" si="7"/>
        <v>53</v>
      </c>
      <c r="F90" s="16">
        <v>42734</v>
      </c>
      <c r="G90" s="16">
        <v>43098</v>
      </c>
      <c r="H90" s="22">
        <v>231</v>
      </c>
      <c r="I90" s="17" t="s">
        <v>52</v>
      </c>
      <c r="J90" s="18" t="s">
        <v>6</v>
      </c>
      <c r="K90" s="15" t="s">
        <v>7</v>
      </c>
      <c r="L90" s="15" t="s">
        <v>46</v>
      </c>
    </row>
    <row r="91" spans="1:12" ht="15" x14ac:dyDescent="0.2">
      <c r="A91" s="15">
        <v>89</v>
      </c>
      <c r="B91" s="47">
        <v>42558</v>
      </c>
      <c r="C91" s="47">
        <v>42566</v>
      </c>
      <c r="D91" s="48">
        <f t="shared" si="6"/>
        <v>7</v>
      </c>
      <c r="E91" s="48">
        <f t="shared" si="7"/>
        <v>8</v>
      </c>
      <c r="F91" s="47"/>
      <c r="G91" s="47"/>
      <c r="H91" s="49">
        <v>256</v>
      </c>
      <c r="I91" s="50" t="s">
        <v>118</v>
      </c>
      <c r="J91" s="51" t="s">
        <v>6</v>
      </c>
      <c r="K91" s="15" t="s">
        <v>57</v>
      </c>
      <c r="L91" s="15" t="s">
        <v>26</v>
      </c>
    </row>
    <row r="92" spans="1:12" ht="15" x14ac:dyDescent="0.2">
      <c r="A92" s="15">
        <v>90</v>
      </c>
      <c r="B92" s="47">
        <v>42572</v>
      </c>
      <c r="C92" s="47">
        <v>42580</v>
      </c>
      <c r="D92" s="48">
        <f t="shared" si="6"/>
        <v>7</v>
      </c>
      <c r="E92" s="48">
        <f t="shared" si="7"/>
        <v>8</v>
      </c>
      <c r="F92" s="47"/>
      <c r="G92" s="47"/>
      <c r="H92" s="65"/>
      <c r="I92" s="50" t="s">
        <v>119</v>
      </c>
      <c r="J92" s="51" t="s">
        <v>6</v>
      </c>
      <c r="K92" s="46" t="s">
        <v>57</v>
      </c>
      <c r="L92" s="46" t="s">
        <v>139</v>
      </c>
    </row>
    <row r="93" spans="1:12" ht="15" x14ac:dyDescent="0.2">
      <c r="A93" s="15">
        <v>91</v>
      </c>
      <c r="B93" s="60">
        <v>42593</v>
      </c>
      <c r="C93" s="60">
        <v>42636</v>
      </c>
      <c r="D93" s="21">
        <f t="shared" si="6"/>
        <v>32</v>
      </c>
      <c r="E93" s="21">
        <f t="shared" si="7"/>
        <v>43</v>
      </c>
      <c r="F93" s="16">
        <v>42643</v>
      </c>
      <c r="G93" s="16">
        <v>42832</v>
      </c>
      <c r="H93" s="22">
        <v>255</v>
      </c>
      <c r="I93" s="17" t="s">
        <v>173</v>
      </c>
      <c r="J93" s="18" t="s">
        <v>147</v>
      </c>
      <c r="K93" s="15" t="s">
        <v>58</v>
      </c>
      <c r="L93" s="15" t="s">
        <v>15</v>
      </c>
    </row>
    <row r="94" spans="1:12" ht="15" x14ac:dyDescent="0.2">
      <c r="A94" s="15">
        <v>92</v>
      </c>
      <c r="B94" s="60">
        <v>42593</v>
      </c>
      <c r="C94" s="60">
        <v>42636</v>
      </c>
      <c r="D94" s="21">
        <f t="shared" si="6"/>
        <v>32</v>
      </c>
      <c r="E94" s="21">
        <f t="shared" si="7"/>
        <v>43</v>
      </c>
      <c r="F94" s="16">
        <v>42643</v>
      </c>
      <c r="G94" s="16">
        <v>42832</v>
      </c>
      <c r="H94" s="22">
        <v>120</v>
      </c>
      <c r="I94" s="17" t="s">
        <v>174</v>
      </c>
      <c r="J94" s="18" t="s">
        <v>147</v>
      </c>
      <c r="K94" s="15" t="s">
        <v>58</v>
      </c>
      <c r="L94" s="15" t="s">
        <v>15</v>
      </c>
    </row>
    <row r="95" spans="1:12" ht="15" x14ac:dyDescent="0.2">
      <c r="A95" s="15">
        <v>93</v>
      </c>
      <c r="B95" s="60">
        <v>42593</v>
      </c>
      <c r="C95" s="60">
        <v>42636</v>
      </c>
      <c r="D95" s="21">
        <f t="shared" si="6"/>
        <v>32</v>
      </c>
      <c r="E95" s="21">
        <f t="shared" si="7"/>
        <v>43</v>
      </c>
      <c r="F95" s="16">
        <v>42643</v>
      </c>
      <c r="G95" s="16">
        <v>42832</v>
      </c>
      <c r="H95" s="66">
        <v>121</v>
      </c>
      <c r="I95" s="17" t="s">
        <v>175</v>
      </c>
      <c r="J95" s="18" t="s">
        <v>147</v>
      </c>
      <c r="K95" s="15" t="s">
        <v>58</v>
      </c>
      <c r="L95" s="15" t="s">
        <v>15</v>
      </c>
    </row>
    <row r="96" spans="1:12" ht="15" x14ac:dyDescent="0.2">
      <c r="A96" s="15">
        <v>94</v>
      </c>
      <c r="B96" s="39"/>
      <c r="C96" s="39"/>
      <c r="D96" s="40">
        <f t="shared" si="6"/>
        <v>0</v>
      </c>
      <c r="E96" s="40">
        <f t="shared" si="7"/>
        <v>0</v>
      </c>
      <c r="F96" s="39"/>
      <c r="G96" s="39"/>
      <c r="H96" s="44"/>
      <c r="I96" s="42" t="s">
        <v>21</v>
      </c>
      <c r="J96" s="43" t="s">
        <v>6</v>
      </c>
      <c r="K96" s="38" t="s">
        <v>59</v>
      </c>
      <c r="L96" s="38" t="s">
        <v>20</v>
      </c>
    </row>
    <row r="97" spans="1:12" ht="30" x14ac:dyDescent="0.2">
      <c r="A97" s="15">
        <v>95</v>
      </c>
      <c r="B97" s="39"/>
      <c r="C97" s="39"/>
      <c r="D97" s="40">
        <f t="shared" si="6"/>
        <v>0</v>
      </c>
      <c r="E97" s="40">
        <f t="shared" si="7"/>
        <v>0</v>
      </c>
      <c r="F97" s="39"/>
      <c r="G97" s="39"/>
      <c r="H97" s="44"/>
      <c r="I97" s="42" t="s">
        <v>22</v>
      </c>
      <c r="J97" s="43" t="s">
        <v>6</v>
      </c>
      <c r="K97" s="38" t="s">
        <v>59</v>
      </c>
      <c r="L97" s="38" t="s">
        <v>23</v>
      </c>
    </row>
    <row r="99" spans="1:12" ht="18" x14ac:dyDescent="0.25">
      <c r="A99" s="56"/>
      <c r="B99" s="57" t="s">
        <v>31</v>
      </c>
      <c r="C99" s="58"/>
      <c r="D99" s="58"/>
      <c r="E99" s="58"/>
      <c r="F99" s="58"/>
      <c r="G99" s="59"/>
      <c r="I99" s="56"/>
      <c r="J99" s="71"/>
      <c r="K99" s="56"/>
      <c r="L99" s="56"/>
    </row>
    <row r="100" spans="1:12" ht="15" x14ac:dyDescent="0.2">
      <c r="B100" s="10" t="s">
        <v>32</v>
      </c>
      <c r="C100" s="7" t="s">
        <v>36</v>
      </c>
    </row>
    <row r="101" spans="1:12" ht="15" x14ac:dyDescent="0.2">
      <c r="B101" s="14" t="s">
        <v>44</v>
      </c>
      <c r="C101" s="7" t="s">
        <v>43</v>
      </c>
    </row>
    <row r="102" spans="1:12" ht="15" x14ac:dyDescent="0.2">
      <c r="B102" s="11" t="s">
        <v>34</v>
      </c>
      <c r="C102" s="7" t="s">
        <v>42</v>
      </c>
    </row>
    <row r="103" spans="1:12" ht="15" x14ac:dyDescent="0.2">
      <c r="B103" s="12" t="s">
        <v>33</v>
      </c>
      <c r="C103" s="7" t="s">
        <v>37</v>
      </c>
    </row>
    <row r="104" spans="1:12" ht="15.75" x14ac:dyDescent="0.2">
      <c r="A104" s="56"/>
      <c r="B104" s="13" t="s">
        <v>35</v>
      </c>
      <c r="C104" s="58" t="s">
        <v>40</v>
      </c>
      <c r="D104" s="58"/>
      <c r="E104" s="58"/>
      <c r="F104" s="58"/>
      <c r="G104" s="59"/>
      <c r="I104" s="56"/>
      <c r="J104" s="56"/>
      <c r="K104" s="56"/>
      <c r="L104" s="56"/>
    </row>
  </sheetData>
  <autoFilter ref="A2:L97"/>
  <mergeCells count="1">
    <mergeCell ref="A1:L1"/>
  </mergeCells>
  <conditionalFormatting sqref="D13 D60:D63 D86:D97">
    <cfRule type="cellIs" dxfId="23" priority="3" operator="greaterThan">
      <formula>33</formula>
    </cfRule>
  </conditionalFormatting>
  <conditionalFormatting sqref="D3:D6 D32:D37 D22 D41:D42 D39 D44 D83 D29:D30 D9:D10 D48:D56 D25:D27 D16:D20 D14 D67 D76:D78 D80:D81 D69:D74">
    <cfRule type="cellIs" dxfId="22" priority="24" operator="greaterThan">
      <formula>33</formula>
    </cfRule>
  </conditionalFormatting>
  <conditionalFormatting sqref="D24">
    <cfRule type="cellIs" dxfId="21" priority="23" operator="greaterThan">
      <formula>33</formula>
    </cfRule>
  </conditionalFormatting>
  <conditionalFormatting sqref="D21">
    <cfRule type="cellIs" dxfId="20" priority="22" operator="greaterThan">
      <formula>33</formula>
    </cfRule>
  </conditionalFormatting>
  <conditionalFormatting sqref="D40">
    <cfRule type="cellIs" dxfId="19" priority="20" operator="greaterThan">
      <formula>33</formula>
    </cfRule>
  </conditionalFormatting>
  <conditionalFormatting sqref="D11:D12">
    <cfRule type="cellIs" dxfId="18" priority="21" operator="greaterThan">
      <formula>33</formula>
    </cfRule>
  </conditionalFormatting>
  <conditionalFormatting sqref="D38">
    <cfRule type="cellIs" dxfId="17" priority="19" operator="greaterThan">
      <formula>33</formula>
    </cfRule>
  </conditionalFormatting>
  <conditionalFormatting sqref="D43">
    <cfRule type="cellIs" dxfId="16" priority="18" operator="greaterThan">
      <formula>33</formula>
    </cfRule>
  </conditionalFormatting>
  <conditionalFormatting sqref="D45:D46">
    <cfRule type="cellIs" dxfId="15" priority="17" operator="greaterThan">
      <formula>33</formula>
    </cfRule>
  </conditionalFormatting>
  <conditionalFormatting sqref="D64">
    <cfRule type="cellIs" dxfId="14" priority="16" operator="greaterThan">
      <formula>33</formula>
    </cfRule>
  </conditionalFormatting>
  <conditionalFormatting sqref="D66">
    <cfRule type="cellIs" dxfId="13" priority="15" operator="greaterThan">
      <formula>33</formula>
    </cfRule>
  </conditionalFormatting>
  <conditionalFormatting sqref="D75">
    <cfRule type="cellIs" dxfId="12" priority="14" operator="greaterThan">
      <formula>33</formula>
    </cfRule>
  </conditionalFormatting>
  <conditionalFormatting sqref="D82">
    <cfRule type="cellIs" dxfId="11" priority="13" operator="greaterThan">
      <formula>33</formula>
    </cfRule>
  </conditionalFormatting>
  <conditionalFormatting sqref="D85">
    <cfRule type="cellIs" dxfId="10" priority="12" operator="greaterThan">
      <formula>33</formula>
    </cfRule>
  </conditionalFormatting>
  <conditionalFormatting sqref="D28">
    <cfRule type="cellIs" dxfId="9" priority="11" operator="greaterThan">
      <formula>33</formula>
    </cfRule>
  </conditionalFormatting>
  <conditionalFormatting sqref="D7:D8">
    <cfRule type="cellIs" dxfId="8" priority="10" operator="greaterThan">
      <formula>33</formula>
    </cfRule>
  </conditionalFormatting>
  <conditionalFormatting sqref="D59">
    <cfRule type="cellIs" dxfId="7" priority="9" operator="greaterThan">
      <formula>33</formula>
    </cfRule>
  </conditionalFormatting>
  <conditionalFormatting sqref="D58">
    <cfRule type="cellIs" dxfId="6" priority="8" operator="greaterThan">
      <formula>33</formula>
    </cfRule>
  </conditionalFormatting>
  <conditionalFormatting sqref="D84">
    <cfRule type="cellIs" dxfId="5" priority="7" operator="greaterThan">
      <formula>33</formula>
    </cfRule>
  </conditionalFormatting>
  <conditionalFormatting sqref="D65">
    <cfRule type="cellIs" dxfId="4" priority="6" operator="greaterThan">
      <formula>33</formula>
    </cfRule>
  </conditionalFormatting>
  <conditionalFormatting sqref="D79">
    <cfRule type="cellIs" dxfId="3" priority="5" operator="greaterThan">
      <formula>33</formula>
    </cfRule>
  </conditionalFormatting>
  <conditionalFormatting sqref="D15">
    <cfRule type="cellIs" dxfId="2" priority="4" operator="greaterThan">
      <formula>33</formula>
    </cfRule>
  </conditionalFormatting>
  <conditionalFormatting sqref="D68">
    <cfRule type="cellIs" dxfId="1" priority="2" operator="greaterThan">
      <formula>33</formula>
    </cfRule>
  </conditionalFormatting>
  <conditionalFormatting sqref="D57">
    <cfRule type="cellIs" dxfId="0" priority="1" operator="greaterThan">
      <formula>33</formula>
    </cfRule>
  </conditionalFormatting>
  <pageMargins left="0.1" right="0.15" top="0.1" bottom="0.4" header="0.3" footer="0.2"/>
  <pageSetup paperSize="5" scale="78" fitToHeight="0" orientation="landscape" r:id="rId1"/>
  <headerFoot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Oregon Department of Education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susie.strangfield@ode.state.or.us</dc:creator>
  <cp:lastModifiedBy>aliceh</cp:lastModifiedBy>
  <cp:lastPrinted>2015-09-28T22:28:08Z</cp:lastPrinted>
  <dcterms:created xsi:type="dcterms:W3CDTF">2010-08-26T23:15:25Z</dcterms:created>
  <dcterms:modified xsi:type="dcterms:W3CDTF">2015-09-28T22:28:46Z</dcterms:modified>
</cp:coreProperties>
</file>